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stephanilli/Dropbox/Xäls Neckar-Alb gemeinsame Datei/Genossenschafts Materialien Allgemein/7 Planung:Steuerung/Erstellungshilfen Businessplan/"/>
    </mc:Choice>
  </mc:AlternateContent>
  <bookViews>
    <workbookView xWindow="0" yWindow="720" windowWidth="21400" windowHeight="14300" tabRatio="819"/>
  </bookViews>
  <sheets>
    <sheet name="Personalkostenplanung (5 Jahre)" sheetId="1" r:id="rId1"/>
    <sheet name="PlanGuV (5 Jahre)" sheetId="2" r:id="rId2"/>
    <sheet name="PlanGuV in % der GL" sheetId="3" r:id="rId3"/>
    <sheet name="Planbilanz (5 Jahre)" sheetId="4" r:id="rId4"/>
  </sheets>
  <definedNames>
    <definedName name="_xlnm.Print_Area" localSheetId="0">'Personalkostenplanung (5 Jahre)'!$A$1:$K$23</definedName>
    <definedName name="_xlnm.Print_Area" localSheetId="3">'Planbilanz (5 Jahre)'!$A$1:$F$72</definedName>
    <definedName name="_xlnm.Print_Area" localSheetId="1">'PlanGuV (5 Jahre)'!$A$1:$G$68</definedName>
    <definedName name="_xlnm.Print_Area" localSheetId="2">'PlanGuV in % der GL'!$A$1:$L$68</definedName>
    <definedName name="_xlnm.Print_Titles" localSheetId="2">'PlanGuV in % der GL'!$A:$A,'PlanGuV in % der GL'!$1:$7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8" i="1" l="1"/>
  <c r="J18" i="1"/>
  <c r="I18" i="1"/>
  <c r="H18" i="1"/>
  <c r="G18" i="1"/>
  <c r="F18" i="1"/>
  <c r="E18" i="1"/>
  <c r="D18" i="1"/>
  <c r="C18" i="1"/>
  <c r="B18" i="1"/>
  <c r="D4" i="1"/>
  <c r="F4" i="1"/>
  <c r="H4" i="1"/>
  <c r="J4" i="1"/>
  <c r="K2" i="1"/>
  <c r="F9" i="4"/>
  <c r="F13" i="4"/>
  <c r="F18" i="4"/>
  <c r="F24" i="4"/>
  <c r="F27" i="4"/>
  <c r="F31" i="4"/>
  <c r="F38" i="4"/>
  <c r="F41" i="4"/>
  <c r="E9" i="4"/>
  <c r="E13" i="4"/>
  <c r="E18" i="4"/>
  <c r="E24" i="4"/>
  <c r="E27" i="4"/>
  <c r="E31" i="4"/>
  <c r="E38" i="4"/>
  <c r="E41" i="4"/>
  <c r="D9" i="4"/>
  <c r="D13" i="4"/>
  <c r="D18" i="4"/>
  <c r="D24" i="4"/>
  <c r="D27" i="4"/>
  <c r="D31" i="4"/>
  <c r="D38" i="4"/>
  <c r="D41" i="4"/>
  <c r="C18" i="4"/>
  <c r="C9" i="4"/>
  <c r="C13" i="4"/>
  <c r="C24" i="4"/>
  <c r="C27" i="4"/>
  <c r="C31" i="4"/>
  <c r="C38" i="4"/>
  <c r="C41" i="4"/>
  <c r="B9" i="4"/>
  <c r="B13" i="4"/>
  <c r="B18" i="4"/>
  <c r="B24" i="4"/>
  <c r="B27" i="4"/>
  <c r="B31" i="4"/>
  <c r="B38" i="4"/>
  <c r="B41" i="4"/>
  <c r="G38" i="4"/>
  <c r="G2" i="4"/>
  <c r="C63" i="4"/>
  <c r="C56" i="4"/>
  <c r="D63" i="4"/>
  <c r="D56" i="4"/>
  <c r="E63" i="4"/>
  <c r="E56" i="4"/>
  <c r="F63" i="4"/>
  <c r="F56" i="4"/>
  <c r="B63" i="4"/>
  <c r="B56" i="4"/>
  <c r="C13" i="2"/>
  <c r="C15" i="2"/>
  <c r="C19" i="2"/>
  <c r="C21" i="2"/>
  <c r="C23" i="2"/>
  <c r="C25" i="2"/>
  <c r="C38" i="2"/>
  <c r="C43" i="2"/>
  <c r="C51" i="2"/>
  <c r="C53" i="2"/>
  <c r="C58" i="2"/>
  <c r="C63" i="2"/>
  <c r="C68" i="2"/>
  <c r="C49" i="4"/>
  <c r="C50" i="4"/>
  <c r="C65" i="4"/>
  <c r="C67" i="4"/>
  <c r="D13" i="2"/>
  <c r="D15" i="2"/>
  <c r="D19" i="2"/>
  <c r="D21" i="2"/>
  <c r="D23" i="2"/>
  <c r="D25" i="2"/>
  <c r="D38" i="2"/>
  <c r="D43" i="2"/>
  <c r="D51" i="2"/>
  <c r="D53" i="2"/>
  <c r="D58" i="2"/>
  <c r="D63" i="2"/>
  <c r="D68" i="2"/>
  <c r="D49" i="4"/>
  <c r="D50" i="4"/>
  <c r="D65" i="4"/>
  <c r="D67" i="4"/>
  <c r="E13" i="2"/>
  <c r="E15" i="2"/>
  <c r="E19" i="2"/>
  <c r="E21" i="2"/>
  <c r="E23" i="2"/>
  <c r="E25" i="2"/>
  <c r="E38" i="2"/>
  <c r="E43" i="2"/>
  <c r="E51" i="2"/>
  <c r="E53" i="2"/>
  <c r="E58" i="2"/>
  <c r="E63" i="2"/>
  <c r="E68" i="2"/>
  <c r="E49" i="4"/>
  <c r="E50" i="4"/>
  <c r="E65" i="4"/>
  <c r="E67" i="4"/>
  <c r="F13" i="2"/>
  <c r="F15" i="2"/>
  <c r="F19" i="2"/>
  <c r="F21" i="2"/>
  <c r="F23" i="2"/>
  <c r="F25" i="2"/>
  <c r="F38" i="2"/>
  <c r="F43" i="2"/>
  <c r="F51" i="2"/>
  <c r="F53" i="2"/>
  <c r="F58" i="2"/>
  <c r="F63" i="2"/>
  <c r="F68" i="2"/>
  <c r="F49" i="4"/>
  <c r="F50" i="4"/>
  <c r="F65" i="4"/>
  <c r="F67" i="4"/>
  <c r="B13" i="2"/>
  <c r="B15" i="2"/>
  <c r="B19" i="2"/>
  <c r="B21" i="2"/>
  <c r="B23" i="2"/>
  <c r="B25" i="2"/>
  <c r="B38" i="2"/>
  <c r="B43" i="2"/>
  <c r="B51" i="2"/>
  <c r="B53" i="2"/>
  <c r="B58" i="2"/>
  <c r="B63" i="2"/>
  <c r="B68" i="2"/>
  <c r="B49" i="4"/>
  <c r="B50" i="4"/>
  <c r="B65" i="4"/>
  <c r="B67" i="4"/>
  <c r="G2" i="2"/>
  <c r="G10" i="2"/>
  <c r="G19" i="2"/>
  <c r="G21" i="2"/>
  <c r="G8" i="2"/>
  <c r="J9" i="3"/>
  <c r="J10" i="3"/>
  <c r="J11" i="3"/>
  <c r="J13" i="3"/>
  <c r="J15" i="3"/>
  <c r="J19" i="3"/>
  <c r="J20" i="3"/>
  <c r="J21" i="3"/>
  <c r="J25" i="3"/>
  <c r="J23" i="3"/>
  <c r="J24" i="3"/>
  <c r="J38" i="3"/>
  <c r="J41" i="3"/>
  <c r="J40" i="3"/>
  <c r="J43" i="3"/>
  <c r="J45" i="3"/>
  <c r="J46" i="3"/>
  <c r="J47" i="3"/>
  <c r="J48" i="3"/>
  <c r="J49" i="3"/>
  <c r="J51" i="3"/>
  <c r="J53" i="3"/>
  <c r="J56" i="3"/>
  <c r="J55" i="3"/>
  <c r="J58" i="3"/>
  <c r="J60" i="3"/>
  <c r="J61" i="3"/>
  <c r="J63" i="3"/>
  <c r="J65" i="3"/>
  <c r="J66" i="3"/>
  <c r="J68" i="3"/>
  <c r="L68" i="3"/>
  <c r="L63" i="3"/>
  <c r="L58" i="3"/>
  <c r="L53" i="3"/>
  <c r="L51" i="3"/>
  <c r="L43" i="3"/>
  <c r="L38" i="3"/>
  <c r="L21" i="3"/>
  <c r="L19" i="3"/>
  <c r="L66" i="3"/>
  <c r="L65" i="3"/>
  <c r="L61" i="3"/>
  <c r="L60" i="3"/>
  <c r="L56" i="3"/>
  <c r="L55" i="3"/>
  <c r="L49" i="3"/>
  <c r="L48" i="3"/>
  <c r="L47" i="3"/>
  <c r="L46" i="3"/>
  <c r="L45" i="3"/>
  <c r="L41" i="3"/>
  <c r="L40" i="3"/>
  <c r="J36" i="3"/>
  <c r="L36" i="3"/>
  <c r="J35" i="3"/>
  <c r="L35" i="3"/>
  <c r="J34" i="3"/>
  <c r="L34" i="3"/>
  <c r="J33" i="3"/>
  <c r="L33" i="3"/>
  <c r="J32" i="3"/>
  <c r="L32" i="3"/>
  <c r="J31" i="3"/>
  <c r="L31" i="3"/>
  <c r="J30" i="3"/>
  <c r="L30" i="3"/>
  <c r="J29" i="3"/>
  <c r="L29" i="3"/>
  <c r="J28" i="3"/>
  <c r="L28" i="3"/>
  <c r="J27" i="3"/>
  <c r="L27" i="3"/>
  <c r="J26" i="3"/>
  <c r="L26" i="3"/>
  <c r="L25" i="3"/>
  <c r="L24" i="3"/>
  <c r="L23" i="3"/>
  <c r="L20" i="3"/>
  <c r="J17" i="3"/>
  <c r="L17" i="3"/>
  <c r="J16" i="3"/>
  <c r="L16" i="3"/>
  <c r="L15" i="3"/>
  <c r="L10" i="3"/>
  <c r="L11" i="3"/>
  <c r="L9" i="3"/>
  <c r="B9" i="3"/>
  <c r="B10" i="3"/>
  <c r="B11" i="3"/>
  <c r="B13" i="3"/>
  <c r="H9" i="3"/>
  <c r="H10" i="3"/>
  <c r="H11" i="3"/>
  <c r="H13" i="3"/>
  <c r="H15" i="3"/>
  <c r="H19" i="3"/>
  <c r="H20" i="3"/>
  <c r="H21" i="3"/>
  <c r="H25" i="3"/>
  <c r="H23" i="3"/>
  <c r="H24" i="3"/>
  <c r="H38" i="3"/>
  <c r="H41" i="3"/>
  <c r="H40" i="3"/>
  <c r="H43" i="3"/>
  <c r="H45" i="3"/>
  <c r="H46" i="3"/>
  <c r="H47" i="3"/>
  <c r="H48" i="3"/>
  <c r="H49" i="3"/>
  <c r="H51" i="3"/>
  <c r="H53" i="3"/>
  <c r="H56" i="3"/>
  <c r="H55" i="3"/>
  <c r="H58" i="3"/>
  <c r="H60" i="3"/>
  <c r="H61" i="3"/>
  <c r="H63" i="3"/>
  <c r="H65" i="3"/>
  <c r="H66" i="3"/>
  <c r="H68" i="3"/>
  <c r="I68" i="3"/>
  <c r="I66" i="3"/>
  <c r="I65" i="3"/>
  <c r="I63" i="3"/>
  <c r="I61" i="3"/>
  <c r="I60" i="3"/>
  <c r="I58" i="3"/>
  <c r="I56" i="3"/>
  <c r="I55" i="3"/>
  <c r="I53" i="3"/>
  <c r="I51" i="3"/>
  <c r="I49" i="3"/>
  <c r="I48" i="3"/>
  <c r="I47" i="3"/>
  <c r="I46" i="3"/>
  <c r="I45" i="3"/>
  <c r="I43" i="3"/>
  <c r="I41" i="3"/>
  <c r="I40" i="3"/>
  <c r="I38" i="3"/>
  <c r="H36" i="3"/>
  <c r="I36" i="3"/>
  <c r="H35" i="3"/>
  <c r="I35" i="3"/>
  <c r="H34" i="3"/>
  <c r="I34" i="3"/>
  <c r="H33" i="3"/>
  <c r="I33" i="3"/>
  <c r="H32" i="3"/>
  <c r="I32" i="3"/>
  <c r="H31" i="3"/>
  <c r="I31" i="3"/>
  <c r="H30" i="3"/>
  <c r="I30" i="3"/>
  <c r="H29" i="3"/>
  <c r="I29" i="3"/>
  <c r="H28" i="3"/>
  <c r="I28" i="3"/>
  <c r="H27" i="3"/>
  <c r="I27" i="3"/>
  <c r="H26" i="3"/>
  <c r="I26" i="3"/>
  <c r="I25" i="3"/>
  <c r="I24" i="3"/>
  <c r="I23" i="3"/>
  <c r="I21" i="3"/>
  <c r="I20" i="3"/>
  <c r="I19" i="3"/>
  <c r="H17" i="3"/>
  <c r="I17" i="3"/>
  <c r="H16" i="3"/>
  <c r="I16" i="3"/>
  <c r="I15" i="3"/>
  <c r="I11" i="3"/>
  <c r="I10" i="3"/>
  <c r="I9" i="3"/>
  <c r="F66" i="3"/>
  <c r="F65" i="3"/>
  <c r="F61" i="3"/>
  <c r="F60" i="3"/>
  <c r="F56" i="3"/>
  <c r="F55" i="3"/>
  <c r="F49" i="3"/>
  <c r="F48" i="3"/>
  <c r="F47" i="3"/>
  <c r="F46" i="3"/>
  <c r="F45" i="3"/>
  <c r="F41" i="3"/>
  <c r="F40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0" i="3"/>
  <c r="F17" i="3"/>
  <c r="F16" i="3"/>
  <c r="F15" i="3"/>
  <c r="F10" i="3"/>
  <c r="F11" i="3"/>
  <c r="F9" i="3"/>
  <c r="F13" i="3"/>
  <c r="F19" i="3"/>
  <c r="F21" i="3"/>
  <c r="F38" i="3"/>
  <c r="F43" i="3"/>
  <c r="F51" i="3"/>
  <c r="F53" i="3"/>
  <c r="F58" i="3"/>
  <c r="F63" i="3"/>
  <c r="F68" i="3"/>
  <c r="G68" i="3"/>
  <c r="G66" i="3"/>
  <c r="G65" i="3"/>
  <c r="G63" i="3"/>
  <c r="G61" i="3"/>
  <c r="G60" i="3"/>
  <c r="G58" i="3"/>
  <c r="G56" i="3"/>
  <c r="G55" i="3"/>
  <c r="G53" i="3"/>
  <c r="G51" i="3"/>
  <c r="G49" i="3"/>
  <c r="G48" i="3"/>
  <c r="G47" i="3"/>
  <c r="G46" i="3"/>
  <c r="G45" i="3"/>
  <c r="G43" i="3"/>
  <c r="G41" i="3"/>
  <c r="G40" i="3"/>
  <c r="G38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1" i="3"/>
  <c r="G20" i="3"/>
  <c r="G19" i="3"/>
  <c r="G17" i="3"/>
  <c r="G16" i="3"/>
  <c r="G15" i="3"/>
  <c r="G11" i="3"/>
  <c r="G10" i="3"/>
  <c r="G9" i="3"/>
  <c r="B15" i="3"/>
  <c r="B19" i="3"/>
  <c r="B20" i="3"/>
  <c r="B21" i="3"/>
  <c r="B25" i="3"/>
  <c r="B23" i="3"/>
  <c r="B24" i="3"/>
  <c r="B38" i="3"/>
  <c r="B41" i="3"/>
  <c r="B40" i="3"/>
  <c r="B43" i="3"/>
  <c r="B45" i="3"/>
  <c r="B46" i="3"/>
  <c r="B47" i="3"/>
  <c r="B48" i="3"/>
  <c r="B49" i="3"/>
  <c r="B51" i="3"/>
  <c r="B53" i="3"/>
  <c r="B56" i="3"/>
  <c r="B55" i="3"/>
  <c r="B58" i="3"/>
  <c r="B60" i="3"/>
  <c r="B61" i="3"/>
  <c r="B63" i="3"/>
  <c r="B65" i="3"/>
  <c r="B66" i="3"/>
  <c r="B68" i="3"/>
  <c r="C68" i="3"/>
  <c r="C66" i="3"/>
  <c r="C65" i="3"/>
  <c r="C63" i="3"/>
  <c r="C61" i="3"/>
  <c r="C60" i="3"/>
  <c r="C58" i="3"/>
  <c r="C56" i="3"/>
  <c r="C55" i="3"/>
  <c r="C53" i="3"/>
  <c r="C51" i="3"/>
  <c r="C49" i="3"/>
  <c r="C48" i="3"/>
  <c r="C47" i="3"/>
  <c r="C46" i="3"/>
  <c r="C45" i="3"/>
  <c r="C41" i="3"/>
  <c r="C40" i="3"/>
  <c r="C43" i="3"/>
  <c r="C38" i="3"/>
  <c r="C21" i="3"/>
  <c r="C19" i="3"/>
  <c r="B36" i="3"/>
  <c r="C36" i="3"/>
  <c r="B35" i="3"/>
  <c r="C35" i="3"/>
  <c r="B34" i="3"/>
  <c r="C34" i="3"/>
  <c r="B33" i="3"/>
  <c r="C33" i="3"/>
  <c r="B32" i="3"/>
  <c r="C32" i="3"/>
  <c r="B31" i="3"/>
  <c r="C31" i="3"/>
  <c r="B30" i="3"/>
  <c r="C30" i="3"/>
  <c r="B29" i="3"/>
  <c r="C29" i="3"/>
  <c r="B28" i="3"/>
  <c r="C28" i="3"/>
  <c r="B27" i="3"/>
  <c r="C27" i="3"/>
  <c r="B26" i="3"/>
  <c r="C26" i="3"/>
  <c r="C25" i="3"/>
  <c r="C24" i="3"/>
  <c r="C23" i="3"/>
  <c r="C20" i="3"/>
  <c r="B17" i="3"/>
  <c r="C17" i="3"/>
  <c r="B16" i="3"/>
  <c r="C16" i="3"/>
  <c r="C15" i="3"/>
  <c r="C11" i="3"/>
  <c r="C10" i="3"/>
  <c r="C9" i="3"/>
  <c r="D15" i="3"/>
  <c r="D9" i="3"/>
  <c r="D10" i="3"/>
  <c r="D11" i="3"/>
  <c r="D13" i="3"/>
  <c r="D19" i="3"/>
  <c r="D20" i="3"/>
  <c r="D21" i="3"/>
  <c r="D25" i="3"/>
  <c r="D23" i="3"/>
  <c r="D24" i="3"/>
  <c r="D38" i="3"/>
  <c r="D41" i="3"/>
  <c r="D40" i="3"/>
  <c r="D43" i="3"/>
  <c r="D45" i="3"/>
  <c r="D46" i="3"/>
  <c r="D47" i="3"/>
  <c r="D48" i="3"/>
  <c r="D49" i="3"/>
  <c r="D51" i="3"/>
  <c r="D53" i="3"/>
  <c r="D56" i="3"/>
  <c r="D55" i="3"/>
  <c r="D58" i="3"/>
  <c r="D60" i="3"/>
  <c r="D61" i="3"/>
  <c r="D63" i="3"/>
  <c r="D65" i="3"/>
  <c r="D66" i="3"/>
  <c r="D68" i="3"/>
  <c r="E68" i="3"/>
  <c r="E63" i="3"/>
  <c r="E58" i="3"/>
  <c r="E53" i="3"/>
  <c r="E51" i="3"/>
  <c r="E43" i="3"/>
  <c r="E38" i="3"/>
  <c r="E66" i="3"/>
  <c r="E65" i="3"/>
  <c r="E61" i="3"/>
  <c r="E60" i="3"/>
  <c r="E56" i="3"/>
  <c r="E55" i="3"/>
  <c r="E49" i="3"/>
  <c r="E48" i="3"/>
  <c r="E47" i="3"/>
  <c r="E46" i="3"/>
  <c r="E45" i="3"/>
  <c r="E41" i="3"/>
  <c r="E40" i="3"/>
  <c r="D36" i="3"/>
  <c r="E36" i="3"/>
  <c r="D35" i="3"/>
  <c r="E35" i="3"/>
  <c r="D34" i="3"/>
  <c r="E34" i="3"/>
  <c r="D33" i="3"/>
  <c r="E33" i="3"/>
  <c r="D32" i="3"/>
  <c r="E32" i="3"/>
  <c r="D31" i="3"/>
  <c r="E31" i="3"/>
  <c r="D30" i="3"/>
  <c r="E30" i="3"/>
  <c r="D29" i="3"/>
  <c r="E29" i="3"/>
  <c r="D28" i="3"/>
  <c r="E28" i="3"/>
  <c r="D27" i="3"/>
  <c r="E27" i="3"/>
  <c r="D26" i="3"/>
  <c r="E26" i="3"/>
  <c r="E25" i="3"/>
  <c r="E24" i="3"/>
  <c r="E23" i="3"/>
  <c r="E20" i="3"/>
  <c r="E21" i="3"/>
  <c r="E19" i="3"/>
  <c r="D16" i="3"/>
  <c r="E16" i="3"/>
  <c r="D17" i="3"/>
  <c r="E17" i="3"/>
  <c r="E15" i="3"/>
  <c r="E10" i="3"/>
  <c r="E11" i="3"/>
  <c r="E9" i="3"/>
  <c r="K19" i="3"/>
  <c r="K21" i="3"/>
  <c r="K10" i="3"/>
  <c r="K2" i="3"/>
  <c r="K8" i="3"/>
</calcChain>
</file>

<file path=xl/comments1.xml><?xml version="1.0" encoding="utf-8"?>
<comments xmlns="http://schemas.openxmlformats.org/spreadsheetml/2006/main">
  <authors>
    <author>Ein geschätzter Microsoft Office Anwender</author>
  </authors>
  <commentList>
    <comment ref="C5" authorId="0">
      <text>
        <r>
          <rPr>
            <sz val="8"/>
            <color indexed="81"/>
            <rFont val="Tahoma"/>
          </rPr>
          <t>Hier werden die Gesamtkosten pro Position eingegeben, bei 2 Einkäufern sind deren gesamte Personalkosten hier einzutragen.</t>
        </r>
      </text>
    </comment>
    <comment ref="E5" authorId="0">
      <text>
        <r>
          <rPr>
            <sz val="8"/>
            <color indexed="81"/>
            <rFont val="Tahoma"/>
          </rPr>
          <t>Hier werden die Gesamtkosten pro Position eingegeben, bei 2 Einkäufern sind deren gesamte Personalkosten hier einzutragen.</t>
        </r>
      </text>
    </comment>
    <comment ref="G5" authorId="0">
      <text>
        <r>
          <rPr>
            <sz val="8"/>
            <color indexed="81"/>
            <rFont val="Tahoma"/>
          </rPr>
          <t>Hier werden die Gesamtkosten pro Position eingegeben, bei 2 Einkäufern sind deren gesamte Personalkosten hier einzutragen.</t>
        </r>
      </text>
    </comment>
    <comment ref="I5" authorId="0">
      <text>
        <r>
          <rPr>
            <sz val="8"/>
            <color indexed="81"/>
            <rFont val="Tahoma"/>
          </rPr>
          <t>Hier werden die Gesamtkosten pro Position eingegeben, bei 2 Einkäufern sind deren gesamte Personalkosten hier einzutragen.</t>
        </r>
      </text>
    </comment>
    <comment ref="K5" authorId="0">
      <text>
        <r>
          <rPr>
            <sz val="8"/>
            <color indexed="81"/>
            <rFont val="Tahoma"/>
          </rPr>
          <t>Hier werden die Gesamtkosten pro Position eingegeben, bei 2 Einkäufern sind deren gesamte Personalkosten hier einzutragen.</t>
        </r>
      </text>
    </comment>
  </commentList>
</comments>
</file>

<file path=xl/comments2.xml><?xml version="1.0" encoding="utf-8"?>
<comments xmlns="http://schemas.openxmlformats.org/spreadsheetml/2006/main">
  <authors>
    <author>Ein geschätzter Microsoft Office Anwender</author>
  </authors>
  <commentList>
    <comment ref="A13" authorId="0">
      <text>
        <r>
          <rPr>
            <sz val="8"/>
            <color indexed="81"/>
            <rFont val="Tahoma"/>
          </rPr>
          <t>Summe A9 - A11</t>
        </r>
      </text>
    </comment>
    <comment ref="A15" authorId="0">
      <text>
        <r>
          <rPr>
            <sz val="8"/>
            <color indexed="81"/>
            <rFont val="Tahoma"/>
          </rPr>
          <t>Summe aus RHB und Aufw. F. bezogene Leistungen</t>
        </r>
      </text>
    </comment>
    <comment ref="A19" authorId="0">
      <text>
        <r>
          <rPr>
            <sz val="8"/>
            <color indexed="81"/>
            <rFont val="Tahoma"/>
          </rPr>
          <t>Gesamtleistung abzüglich Materialaufwand</t>
        </r>
      </text>
    </comment>
    <comment ref="A21" authorId="0">
      <text>
        <r>
          <rPr>
            <sz val="8"/>
            <color indexed="81"/>
            <rFont val="Tahoma"/>
          </rPr>
          <t>Rohertrag zuzüglich sonstige betriebliche Erträge</t>
        </r>
      </text>
    </comment>
    <comment ref="A24" authorId="0">
      <text>
        <r>
          <rPr>
            <sz val="8"/>
            <color indexed="81"/>
            <rFont val="Tahoma"/>
          </rPr>
          <t>Bitte die Werte aus der Investitionsplanung übernehmen</t>
        </r>
      </text>
    </comment>
    <comment ref="A25" authorId="0">
      <text>
        <r>
          <rPr>
            <sz val="8"/>
            <color indexed="81"/>
            <rFont val="Tahoma"/>
          </rPr>
          <t>hier wir die Summe aus den einzelnen Positionen "...davon" berechnet</t>
        </r>
      </text>
    </comment>
    <comment ref="A38" authorId="0">
      <text>
        <r>
          <rPr>
            <sz val="8"/>
            <color indexed="81"/>
            <rFont val="Tahoma"/>
          </rPr>
          <t>betriebliches Rohergebnis zzgl. Personalaufwand, Abschreibungen und sonstiger betrieblicher Aufwand</t>
        </r>
      </text>
    </comment>
    <comment ref="A43" authorId="0">
      <text>
        <r>
          <rPr>
            <sz val="8"/>
            <color indexed="81"/>
            <rFont val="Tahoma"/>
          </rPr>
          <t>Zinserträge minus Zinsaufwendungen</t>
        </r>
      </text>
    </comment>
    <comment ref="A51" authorId="0">
      <text>
        <r>
          <rPr>
            <sz val="8"/>
            <color indexed="81"/>
            <rFont val="Tahoma"/>
          </rPr>
          <t>Erträge minus Verluste aus Beteiligungen und Aufwendungen für Verlustübernahme</t>
        </r>
      </text>
    </comment>
    <comment ref="A53" authorId="0">
      <text>
        <r>
          <rPr>
            <sz val="8"/>
            <color indexed="81"/>
            <rFont val="Tahoma"/>
          </rPr>
          <t>Betriebsergebnis plus Zinsergebnis plus Finanzergebnis</t>
        </r>
      </text>
    </comment>
    <comment ref="A58" authorId="0">
      <text>
        <r>
          <rPr>
            <sz val="8"/>
            <color indexed="81"/>
            <rFont val="Tahoma"/>
          </rPr>
          <t>Erträge minus Aufwendungen</t>
        </r>
      </text>
    </comment>
    <comment ref="A60" authorId="0">
      <text>
        <r>
          <rPr>
            <sz val="8"/>
            <color indexed="81"/>
            <rFont val="Tahoma"/>
          </rPr>
          <t>bei Steuererstattungen bitte negatives Vorzeichen eingeben</t>
        </r>
      </text>
    </comment>
    <comment ref="A61" authorId="0">
      <text>
        <r>
          <rPr>
            <sz val="8"/>
            <color indexed="81"/>
            <rFont val="Tahoma"/>
          </rPr>
          <t>Bei Steuererstattungen bitte negatives Vorzeichen eingeben</t>
        </r>
      </text>
    </comment>
    <comment ref="A63" authorId="0">
      <text>
        <r>
          <rPr>
            <sz val="8"/>
            <color indexed="81"/>
            <rFont val="Tahoma"/>
          </rPr>
          <t>Geschäftsergebnis plus außerordentliches Ergebnis minus Steuern v. E.u.E. und sonst. Steuern</t>
        </r>
      </text>
    </comment>
    <comment ref="A68" authorId="0">
      <text>
        <r>
          <rPr>
            <sz val="8"/>
            <color indexed="81"/>
            <rFont val="Tahoma"/>
          </rPr>
          <t>Jahresergebnis plus Gewinnvortrag (bei Verlustvortrag bitte mit Minuszeichen eingeben) abzüglich Einstellungen in Rücklagen</t>
        </r>
      </text>
    </comment>
  </commentList>
</comments>
</file>

<file path=xl/sharedStrings.xml><?xml version="1.0" encoding="utf-8"?>
<sst xmlns="http://schemas.openxmlformats.org/spreadsheetml/2006/main" count="188" uniqueCount="117">
  <si>
    <t>Personalkostenplanung (5 Jahre)</t>
  </si>
  <si>
    <t>Jahr 1</t>
  </si>
  <si>
    <t>Anzahl</t>
  </si>
  <si>
    <t>Kosten</t>
  </si>
  <si>
    <t>Vorstand/Geschäftsführung</t>
  </si>
  <si>
    <t>Sekretariat</t>
  </si>
  <si>
    <t>Verkauf/Vertrieb/Service</t>
  </si>
  <si>
    <t>Einkauf</t>
  </si>
  <si>
    <t>Marketing</t>
  </si>
  <si>
    <t>allg. Verwaltung</t>
  </si>
  <si>
    <t>Finanz- u. Rechnungswesen</t>
  </si>
  <si>
    <t>Produktion</t>
  </si>
  <si>
    <t>Forschung &amp; Technik</t>
  </si>
  <si>
    <t>sonstiges</t>
  </si>
  <si>
    <t>...</t>
  </si>
  <si>
    <t>Aushilfen /freie Mitarbeiter</t>
  </si>
  <si>
    <t>Summe</t>
  </si>
  <si>
    <t>Gewinn- und Verlustrechnung (5 Jahre)</t>
  </si>
  <si>
    <t>Jahr 2</t>
  </si>
  <si>
    <t>Jahr 3</t>
  </si>
  <si>
    <t>Jahr 4</t>
  </si>
  <si>
    <t>Jahr 5</t>
  </si>
  <si>
    <t>GuV (Nettowerte)</t>
  </si>
  <si>
    <t>Umsatzerlöse</t>
  </si>
  <si>
    <t>Bestandsveränderungen</t>
  </si>
  <si>
    <t>andere aktivierte Eigenleistung</t>
  </si>
  <si>
    <t>Gesamtleistung</t>
  </si>
  <si>
    <t>Materialaufwand</t>
  </si>
  <si>
    <t>...dav. Roh-, Hilfs- und Betriebsstoffe</t>
  </si>
  <si>
    <t>...dav. Aufwendungen für bezogene Leistungen</t>
  </si>
  <si>
    <t>Rohertrag</t>
  </si>
  <si>
    <t>sonstige betriebliche Erträge</t>
  </si>
  <si>
    <t>betriebliches Rohergebnis</t>
  </si>
  <si>
    <t>Personalaufwand</t>
  </si>
  <si>
    <t>Abschreibungen</t>
  </si>
  <si>
    <t>sonstige betrieblichen Aufwendungen</t>
  </si>
  <si>
    <t>...davon Raumkosten</t>
  </si>
  <si>
    <t>...davon Versicherungen/Beiträge</t>
  </si>
  <si>
    <t>...davon Kfz Kosten</t>
  </si>
  <si>
    <t>...davon Reise- und Bewirtungskosten</t>
  </si>
  <si>
    <t>...davon Werbungskosten</t>
  </si>
  <si>
    <t>...davon Kosten der Warenabgabe</t>
  </si>
  <si>
    <t>...davon Reparatur/Instandhaltung</t>
  </si>
  <si>
    <t>...davon Kommunikation (Telefon, Porto)</t>
  </si>
  <si>
    <t>...Bürobedarf/Zeitschriften/Bücher</t>
  </si>
  <si>
    <t>...dav. Rechts- und Beratungskosten</t>
  </si>
  <si>
    <t>...davon sonstige Kosten</t>
  </si>
  <si>
    <t>Betriebsergebnis</t>
  </si>
  <si>
    <t>sonstige Zinsen und ähnliche Erträge</t>
  </si>
  <si>
    <t>Zinsen und ähnliche Aufwendungen</t>
  </si>
  <si>
    <t>Zinsergebnis</t>
  </si>
  <si>
    <t>Erträge aus Beteiligungen</t>
  </si>
  <si>
    <t>Erträge aus Wertpapieren</t>
  </si>
  <si>
    <t>Erträge aus Gewinnabführung</t>
  </si>
  <si>
    <t>Verluste Beteiligungen</t>
  </si>
  <si>
    <t>Aufwendungen für Verlustübernahme</t>
  </si>
  <si>
    <t>Finanzergebnis</t>
  </si>
  <si>
    <t>Geschäftsergebnis</t>
  </si>
  <si>
    <t>Außerordentliche Erträge</t>
  </si>
  <si>
    <t>Außerordentliche Aufwendungen</t>
  </si>
  <si>
    <t>Außerordentliches Ergebnis</t>
  </si>
  <si>
    <t>Steuern vom Einkommen und Ertrag</t>
  </si>
  <si>
    <t>sonstige Steuern</t>
  </si>
  <si>
    <t>Jahresüberschuß/-fehlbetrag</t>
  </si>
  <si>
    <t>Gewinnvortrag/Verlustvortrag</t>
  </si>
  <si>
    <t>Einstellungen in Rücklagen</t>
  </si>
  <si>
    <t>Bilanzgewinn/-verlust</t>
  </si>
  <si>
    <t>in %</t>
  </si>
  <si>
    <t>Planbilanz für 5 Jahre</t>
  </si>
  <si>
    <t>Bilanz Aktiva</t>
  </si>
  <si>
    <t>Anlagevermögen</t>
  </si>
  <si>
    <t>Immaterielle Vermögensgegenstände</t>
  </si>
  <si>
    <t>Konzessionen, gewerbliche Schutzrechte u.ä.</t>
  </si>
  <si>
    <t>geleistete Anzahlungen</t>
  </si>
  <si>
    <t>Sachanlagen</t>
  </si>
  <si>
    <t>Grundstücke und Gebäude</t>
  </si>
  <si>
    <t>sonstige Gegenstände des Anlagevermögens</t>
  </si>
  <si>
    <t>Finanzanlagen</t>
  </si>
  <si>
    <t>Beteiligungen</t>
  </si>
  <si>
    <t>Geschäftsguthaben bei Genossenschaften</t>
  </si>
  <si>
    <t>sonstige Ausleihungen</t>
  </si>
  <si>
    <t>Summe Anlagevermögen</t>
  </si>
  <si>
    <t>Umlaufvermögen</t>
  </si>
  <si>
    <t>Vorräte</t>
  </si>
  <si>
    <t>Fertige Erzeugnisse und Waren</t>
  </si>
  <si>
    <t>Geleistete Anzahlungen</t>
  </si>
  <si>
    <t>Foderungen und sonstige Vermögensgegenstände</t>
  </si>
  <si>
    <t>Forderungen a. Lieferungen und Leistungen</t>
  </si>
  <si>
    <t>Forderungen an verbundene  Unternehmen</t>
  </si>
  <si>
    <t>Sonst. Vermögensgegenstände</t>
  </si>
  <si>
    <t>Liquide Mittel, Schecks</t>
  </si>
  <si>
    <t>Summe Umlaufvermögen</t>
  </si>
  <si>
    <t>Bilanzsumme Aktiva</t>
  </si>
  <si>
    <t>Bilanz Passiva</t>
  </si>
  <si>
    <t>Eigenkapital</t>
  </si>
  <si>
    <t>Geschäftsguthaben der Mitglieder</t>
  </si>
  <si>
    <t>Summe Eigenkapital</t>
  </si>
  <si>
    <t>Rückstellungen</t>
  </si>
  <si>
    <t>Rückstellungen für Pensionen u. ähnl. Verpflichtungen</t>
  </si>
  <si>
    <t>Steuerrückstellungen</t>
  </si>
  <si>
    <t>sonstige Rückstellungen</t>
  </si>
  <si>
    <t>Summe Rückstellungen</t>
  </si>
  <si>
    <t>Verbindlichkeiten</t>
  </si>
  <si>
    <t>langfristige Verbindlichkeiten geg. Kreditinstitute</t>
  </si>
  <si>
    <t>Verbindlichkeiten aus Lieferungen u. Leistungen</t>
  </si>
  <si>
    <t>Kurzfristige Verbindlichkeiten gegenüber Kreditinstituten</t>
  </si>
  <si>
    <t>sonstige Verbindlichkeiten</t>
  </si>
  <si>
    <t>Summe Verbindlichkeiten</t>
  </si>
  <si>
    <t>Bilanzsumme Passiva</t>
  </si>
  <si>
    <t>Bilanzcheck A = P ?</t>
  </si>
  <si>
    <t>Weitere Zellen können Sie in der üblichen Vorgehensweise in Excel einfügen. Lediglich die Summe wird in die PlanGuV übertragen.</t>
  </si>
  <si>
    <t>ACHTUNG: gelb markierte Zellen sind mit Formeln hinterlegt!!!</t>
  </si>
  <si>
    <r>
      <t xml:space="preserve">* Angaben in </t>
    </r>
    <r>
      <rPr>
        <sz val="12"/>
        <rFont val="Arial"/>
        <family val="2"/>
      </rPr>
      <t>€</t>
    </r>
  </si>
  <si>
    <t>Technische Anlagen und Maschinen</t>
  </si>
  <si>
    <t>Anteile an verbundenen Unternehmen</t>
  </si>
  <si>
    <t>Ergebnisrücklage</t>
  </si>
  <si>
    <t>sonstige Rücklagen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</si>
</sst>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2" formatCode="d/\ mmm\ yy"/>
    <numFmt numFmtId="173" formatCode="#,##0_ ;[Red]\-#,##0\ "/>
    <numFmt numFmtId="174" formatCode="#,##0.0"/>
    <numFmt numFmtId="175" formatCode="0.0%"/>
    <numFmt numFmtId="178" formatCode="0.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Univers 45 Light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Univers 45 Light"/>
    </font>
    <font>
      <b/>
      <sz val="14"/>
      <color indexed="9"/>
      <name val="Univers 45 Light"/>
    </font>
    <font>
      <sz val="8"/>
      <color indexed="9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sz val="8"/>
      <color indexed="81"/>
      <name val="Tahoma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8"/>
        <bgColor indexed="8"/>
      </patternFill>
    </fill>
    <fill>
      <patternFill patternType="solid">
        <fgColor indexed="51"/>
        <bgColor indexed="8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73">
    <xf numFmtId="0" fontId="0" fillId="0" borderId="0" xfId="0"/>
    <xf numFmtId="3" fontId="0" fillId="0" borderId="0" xfId="0" applyNumberFormat="1" applyBorder="1" applyProtection="1">
      <protection locked="0" hidden="1"/>
    </xf>
    <xf numFmtId="3" fontId="2" fillId="0" borderId="0" xfId="0" applyNumberFormat="1" applyFont="1" applyBorder="1" applyProtection="1">
      <protection locked="0" hidden="1"/>
    </xf>
    <xf numFmtId="0" fontId="2" fillId="2" borderId="1" xfId="0" applyFont="1" applyFill="1" applyBorder="1" applyAlignment="1" applyProtection="1">
      <alignment vertical="center"/>
      <protection hidden="1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172" fontId="2" fillId="3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locked="0" hidden="1"/>
    </xf>
    <xf numFmtId="0" fontId="0" fillId="0" borderId="0" xfId="0" applyBorder="1"/>
    <xf numFmtId="0" fontId="0" fillId="0" borderId="0" xfId="0" applyAlignment="1">
      <alignment horizontal="center"/>
    </xf>
    <xf numFmtId="172" fontId="2" fillId="2" borderId="2" xfId="0" applyNumberFormat="1" applyFont="1" applyFill="1" applyBorder="1" applyAlignment="1" applyProtection="1">
      <alignment horizontal="centerContinuous" vertical="center"/>
      <protection hidden="1"/>
    </xf>
    <xf numFmtId="172" fontId="2" fillId="2" borderId="2" xfId="0" applyNumberFormat="1" applyFont="1" applyFill="1" applyBorder="1" applyAlignment="1" applyProtection="1">
      <alignment horizontal="center" vertical="center"/>
      <protection hidden="1"/>
    </xf>
    <xf numFmtId="172" fontId="2" fillId="2" borderId="3" xfId="0" applyNumberFormat="1" applyFont="1" applyFill="1" applyBorder="1" applyAlignment="1" applyProtection="1">
      <alignment horizontal="center" vertical="center"/>
      <protection hidden="1"/>
    </xf>
    <xf numFmtId="0" fontId="4" fillId="4" borderId="4" xfId="0" applyFont="1" applyFill="1" applyBorder="1" applyAlignment="1" applyProtection="1">
      <alignment horizontal="left" vertical="center"/>
      <protection hidden="1"/>
    </xf>
    <xf numFmtId="0" fontId="4" fillId="4" borderId="5" xfId="0" applyFont="1" applyFill="1" applyBorder="1" applyAlignment="1" applyProtection="1">
      <alignment horizontal="left" vertical="center"/>
      <protection hidden="1"/>
    </xf>
    <xf numFmtId="0" fontId="4" fillId="4" borderId="6" xfId="0" applyFont="1" applyFill="1" applyBorder="1" applyAlignment="1" applyProtection="1">
      <alignment horizontal="left" vertical="center"/>
      <protection hidden="1"/>
    </xf>
    <xf numFmtId="0" fontId="1" fillId="4" borderId="0" xfId="0" applyFont="1" applyFill="1" applyBorder="1" applyAlignment="1" applyProtection="1">
      <protection hidden="1"/>
    </xf>
    <xf numFmtId="0" fontId="4" fillId="4" borderId="0" xfId="0" applyFont="1" applyFill="1" applyBorder="1" applyAlignment="1" applyProtection="1">
      <alignment horizontal="centerContinuous" vertical="center"/>
      <protection hidden="1"/>
    </xf>
    <xf numFmtId="0" fontId="1" fillId="0" borderId="7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8" xfId="0" applyFont="1" applyBorder="1" applyProtection="1">
      <protection hidden="1"/>
    </xf>
    <xf numFmtId="0" fontId="1" fillId="0" borderId="7" xfId="0" applyFont="1" applyBorder="1" applyAlignment="1" applyProtection="1">
      <alignment vertical="center"/>
      <protection locked="0" hidden="1"/>
    </xf>
    <xf numFmtId="0" fontId="1" fillId="0" borderId="0" xfId="0" applyFont="1" applyBorder="1" applyAlignment="1" applyProtection="1">
      <alignment vertical="center"/>
      <protection locked="0" hidden="1"/>
    </xf>
    <xf numFmtId="3" fontId="1" fillId="0" borderId="0" xfId="0" applyNumberFormat="1" applyFont="1" applyBorder="1" applyProtection="1">
      <protection locked="0" hidden="1"/>
    </xf>
    <xf numFmtId="14" fontId="6" fillId="4" borderId="8" xfId="0" applyNumberFormat="1" applyFont="1" applyFill="1" applyBorder="1" applyAlignment="1" applyProtection="1">
      <alignment horizontal="centerContinuous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0" xfId="1" applyBorder="1" applyProtection="1"/>
    <xf numFmtId="0" fontId="7" fillId="5" borderId="0" xfId="1" applyFont="1" applyFill="1" applyBorder="1" applyAlignment="1" applyProtection="1">
      <alignment horizontal="center"/>
    </xf>
    <xf numFmtId="0" fontId="3" fillId="0" borderId="0" xfId="1" applyFont="1" applyBorder="1" applyProtection="1"/>
    <xf numFmtId="173" fontId="3" fillId="0" borderId="9" xfId="1" applyNumberFormat="1" applyFont="1" applyBorder="1" applyProtection="1"/>
    <xf numFmtId="173" fontId="3" fillId="0" borderId="9" xfId="1" applyNumberFormat="1" applyFont="1" applyFill="1" applyBorder="1" applyProtection="1"/>
    <xf numFmtId="0" fontId="7" fillId="0" borderId="0" xfId="1" applyFont="1" applyBorder="1" applyProtection="1"/>
    <xf numFmtId="173" fontId="3" fillId="0" borderId="10" xfId="1" applyNumberFormat="1" applyFont="1" applyBorder="1" applyProtection="1">
      <protection locked="0"/>
    </xf>
    <xf numFmtId="173" fontId="7" fillId="0" borderId="1" xfId="1" applyNumberFormat="1" applyFont="1" applyBorder="1" applyProtection="1">
      <protection locked="0"/>
    </xf>
    <xf numFmtId="0" fontId="3" fillId="0" borderId="0" xfId="1" applyFill="1" applyBorder="1" applyProtection="1"/>
    <xf numFmtId="0" fontId="3" fillId="0" borderId="0" xfId="1" applyFont="1" applyFill="1" applyBorder="1" applyProtection="1"/>
    <xf numFmtId="0" fontId="3" fillId="0" borderId="3" xfId="1" applyFont="1" applyFill="1" applyBorder="1" applyProtection="1"/>
    <xf numFmtId="173" fontId="7" fillId="0" borderId="9" xfId="1" applyNumberFormat="1" applyFont="1" applyBorder="1" applyProtection="1"/>
    <xf numFmtId="0" fontId="3" fillId="0" borderId="5" xfId="1" applyFont="1" applyBorder="1" applyProtection="1"/>
    <xf numFmtId="0" fontId="3" fillId="3" borderId="1" xfId="1" applyFont="1" applyFill="1" applyBorder="1" applyProtection="1"/>
    <xf numFmtId="0" fontId="7" fillId="3" borderId="1" xfId="1" applyFont="1" applyFill="1" applyBorder="1" applyProtection="1"/>
    <xf numFmtId="0" fontId="3" fillId="3" borderId="10" xfId="1" applyFont="1" applyFill="1" applyBorder="1" applyProtection="1"/>
    <xf numFmtId="0" fontId="3" fillId="0" borderId="8" xfId="1" applyBorder="1" applyProtection="1"/>
    <xf numFmtId="0" fontId="7" fillId="3" borderId="1" xfId="1" applyFont="1" applyFill="1" applyBorder="1" applyAlignment="1" applyProtection="1">
      <alignment horizontal="right"/>
    </xf>
    <xf numFmtId="0" fontId="7" fillId="3" borderId="11" xfId="1" applyFont="1" applyFill="1" applyBorder="1" applyAlignment="1" applyProtection="1">
      <alignment horizontal="right"/>
    </xf>
    <xf numFmtId="0" fontId="7" fillId="3" borderId="12" xfId="1" applyFont="1" applyFill="1" applyBorder="1" applyAlignment="1" applyProtection="1">
      <alignment horizontal="right"/>
    </xf>
    <xf numFmtId="0" fontId="1" fillId="4" borderId="8" xfId="0" applyFont="1" applyFill="1" applyBorder="1" applyAlignment="1" applyProtection="1">
      <protection hidden="1"/>
    </xf>
    <xf numFmtId="0" fontId="1" fillId="0" borderId="13" xfId="0" applyFont="1" applyBorder="1" applyProtection="1">
      <protection hidden="1"/>
    </xf>
    <xf numFmtId="0" fontId="3" fillId="0" borderId="7" xfId="1" applyBorder="1" applyProtection="1"/>
    <xf numFmtId="0" fontId="7" fillId="5" borderId="6" xfId="1" applyFont="1" applyFill="1" applyBorder="1" applyAlignment="1" applyProtection="1">
      <alignment horizontal="center"/>
    </xf>
    <xf numFmtId="173" fontId="7" fillId="0" borderId="12" xfId="1" applyNumberFormat="1" applyFont="1" applyBorder="1" applyProtection="1">
      <protection locked="0"/>
    </xf>
    <xf numFmtId="3" fontId="3" fillId="0" borderId="12" xfId="1" applyNumberFormat="1" applyFont="1" applyBorder="1" applyAlignment="1" applyProtection="1">
      <alignment vertical="center"/>
      <protection locked="0"/>
    </xf>
    <xf numFmtId="3" fontId="3" fillId="0" borderId="0" xfId="1" applyNumberFormat="1" applyFont="1" applyBorder="1" applyAlignment="1" applyProtection="1">
      <alignment vertical="center"/>
      <protection locked="0"/>
    </xf>
    <xf numFmtId="3" fontId="3" fillId="0" borderId="12" xfId="1" applyNumberFormat="1" applyFont="1" applyBorder="1" applyAlignment="1" applyProtection="1">
      <alignment vertical="center"/>
      <protection hidden="1"/>
    </xf>
    <xf numFmtId="0" fontId="4" fillId="4" borderId="4" xfId="0" applyFont="1" applyFill="1" applyBorder="1" applyAlignment="1" applyProtection="1">
      <alignment horizontal="left" vertical="center"/>
      <protection locked="0"/>
    </xf>
    <xf numFmtId="0" fontId="1" fillId="0" borderId="7" xfId="0" applyFont="1" applyBorder="1" applyProtection="1">
      <protection locked="0"/>
    </xf>
    <xf numFmtId="0" fontId="7" fillId="5" borderId="7" xfId="1" applyFont="1" applyFill="1" applyBorder="1" applyAlignment="1" applyProtection="1">
      <alignment horizontal="center"/>
      <protection locked="0"/>
    </xf>
    <xf numFmtId="0" fontId="3" fillId="0" borderId="7" xfId="1" applyFont="1" applyBorder="1" applyProtection="1">
      <protection locked="0"/>
    </xf>
    <xf numFmtId="0" fontId="3" fillId="0" borderId="12" xfId="1" applyFont="1" applyFill="1" applyBorder="1" applyAlignment="1" applyProtection="1">
      <alignment vertical="center"/>
      <protection locked="0"/>
    </xf>
    <xf numFmtId="0" fontId="7" fillId="0" borderId="12" xfId="1" applyNumberFormat="1" applyFont="1" applyFill="1" applyBorder="1" applyAlignment="1" applyProtection="1">
      <alignment horizontal="right" vertical="center"/>
      <protection locked="0"/>
    </xf>
    <xf numFmtId="0" fontId="3" fillId="0" borderId="12" xfId="1" applyNumberFormat="1" applyFont="1" applyFill="1" applyBorder="1" applyAlignment="1" applyProtection="1">
      <alignment horizontal="left" vertical="center"/>
      <protection locked="0"/>
    </xf>
    <xf numFmtId="173" fontId="7" fillId="3" borderId="11" xfId="1" applyNumberFormat="1" applyFont="1" applyFill="1" applyBorder="1" applyProtection="1"/>
    <xf numFmtId="0" fontId="7" fillId="3" borderId="1" xfId="1" applyFont="1" applyFill="1" applyBorder="1" applyAlignment="1" applyProtection="1">
      <alignment horizontal="center"/>
    </xf>
    <xf numFmtId="173" fontId="3" fillId="0" borderId="14" xfId="1" applyNumberFormat="1" applyFont="1" applyFill="1" applyBorder="1" applyProtection="1"/>
    <xf numFmtId="0" fontId="7" fillId="0" borderId="3" xfId="1" applyFont="1" applyFill="1" applyBorder="1" applyAlignment="1" applyProtection="1">
      <alignment horizontal="center"/>
    </xf>
    <xf numFmtId="173" fontId="7" fillId="0" borderId="9" xfId="1" applyNumberFormat="1" applyFont="1" applyBorder="1" applyProtection="1">
      <protection locked="0"/>
    </xf>
    <xf numFmtId="173" fontId="7" fillId="0" borderId="2" xfId="1" applyNumberFormat="1" applyFont="1" applyBorder="1" applyProtection="1"/>
    <xf numFmtId="173" fontId="7" fillId="0" borderId="10" xfId="1" applyNumberFormat="1" applyFont="1" applyBorder="1" applyProtection="1">
      <protection locked="0"/>
    </xf>
    <xf numFmtId="173" fontId="3" fillId="0" borderId="6" xfId="1" applyNumberFormat="1" applyFont="1" applyFill="1" applyBorder="1" applyProtection="1"/>
    <xf numFmtId="173" fontId="3" fillId="0" borderId="13" xfId="1" applyNumberFormat="1" applyFont="1" applyFill="1" applyBorder="1" applyProtection="1"/>
    <xf numFmtId="173" fontId="7" fillId="3" borderId="12" xfId="1" applyNumberFormat="1" applyFont="1" applyFill="1" applyBorder="1" applyProtection="1"/>
    <xf numFmtId="173" fontId="7" fillId="6" borderId="11" xfId="1" applyNumberFormat="1" applyFont="1" applyFill="1" applyBorder="1" applyProtection="1"/>
    <xf numFmtId="0" fontId="2" fillId="3" borderId="1" xfId="0" applyFont="1" applyFill="1" applyBorder="1" applyAlignment="1" applyProtection="1">
      <alignment vertical="center"/>
      <protection locked="0"/>
    </xf>
    <xf numFmtId="172" fontId="2" fillId="3" borderId="2" xfId="0" applyNumberFormat="1" applyFont="1" applyFill="1" applyBorder="1" applyAlignment="1" applyProtection="1">
      <alignment horizontal="center" vertical="center"/>
      <protection hidden="1"/>
    </xf>
    <xf numFmtId="172" fontId="2" fillId="3" borderId="2" xfId="0" applyNumberFormat="1" applyFont="1" applyFill="1" applyBorder="1" applyAlignment="1" applyProtection="1">
      <alignment horizontal="centerContinuous" vertical="center"/>
      <protection hidden="1"/>
    </xf>
    <xf numFmtId="0" fontId="8" fillId="7" borderId="3" xfId="1" applyFont="1" applyFill="1" applyBorder="1" applyAlignment="1" applyProtection="1">
      <alignment horizontal="center"/>
    </xf>
    <xf numFmtId="0" fontId="7" fillId="7" borderId="9" xfId="1" applyFont="1" applyFill="1" applyBorder="1" applyAlignment="1" applyProtection="1">
      <alignment horizontal="center"/>
    </xf>
    <xf numFmtId="0" fontId="7" fillId="7" borderId="2" xfId="1" applyFont="1" applyFill="1" applyBorder="1" applyAlignment="1" applyProtection="1">
      <alignment horizontal="center"/>
    </xf>
    <xf numFmtId="14" fontId="5" fillId="4" borderId="15" xfId="0" applyNumberFormat="1" applyFont="1" applyFill="1" applyBorder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Continuous" vertical="center"/>
      <protection hidden="1"/>
    </xf>
    <xf numFmtId="0" fontId="1" fillId="4" borderId="14" xfId="0" applyFont="1" applyFill="1" applyBorder="1" applyAlignment="1" applyProtection="1">
      <protection hidden="1"/>
    </xf>
    <xf numFmtId="0" fontId="1" fillId="4" borderId="13" xfId="0" applyFont="1" applyFill="1" applyBorder="1" applyAlignment="1" applyProtection="1">
      <protection hidden="1"/>
    </xf>
    <xf numFmtId="0" fontId="7" fillId="0" borderId="3" xfId="1" applyFont="1" applyFill="1" applyBorder="1" applyAlignment="1" applyProtection="1">
      <alignment horizontal="center" vertical="center"/>
    </xf>
    <xf numFmtId="173" fontId="7" fillId="0" borderId="9" xfId="1" applyNumberFormat="1" applyFont="1" applyBorder="1" applyAlignment="1" applyProtection="1">
      <alignment vertical="center"/>
      <protection locked="0"/>
    </xf>
    <xf numFmtId="173" fontId="7" fillId="0" borderId="9" xfId="1" applyNumberFormat="1" applyFont="1" applyBorder="1" applyAlignment="1" applyProtection="1">
      <alignment vertical="center"/>
    </xf>
    <xf numFmtId="173" fontId="7" fillId="0" borderId="2" xfId="1" applyNumberFormat="1" applyFont="1" applyBorder="1" applyAlignment="1" applyProtection="1">
      <alignment vertical="center"/>
    </xf>
    <xf numFmtId="0" fontId="3" fillId="0" borderId="0" xfId="1" applyBorder="1" applyAlignment="1" applyProtection="1">
      <alignment vertical="center"/>
    </xf>
    <xf numFmtId="14" fontId="9" fillId="4" borderId="7" xfId="0" applyNumberFormat="1" applyFont="1" applyFill="1" applyBorder="1" applyAlignment="1" applyProtection="1">
      <alignment vertical="center"/>
      <protection hidden="1"/>
    </xf>
    <xf numFmtId="173" fontId="3" fillId="0" borderId="5" xfId="1" applyNumberFormat="1" applyFont="1" applyFill="1" applyBorder="1" applyProtection="1"/>
    <xf numFmtId="173" fontId="7" fillId="2" borderId="11" xfId="1" applyNumberFormat="1" applyFont="1" applyFill="1" applyBorder="1" applyProtection="1"/>
    <xf numFmtId="173" fontId="7" fillId="8" borderId="11" xfId="1" applyNumberFormat="1" applyFont="1" applyFill="1" applyBorder="1" applyProtection="1"/>
    <xf numFmtId="173" fontId="7" fillId="2" borderId="12" xfId="1" applyNumberFormat="1" applyFont="1" applyFill="1" applyBorder="1" applyProtection="1"/>
    <xf numFmtId="1" fontId="2" fillId="2" borderId="3" xfId="0" applyNumberFormat="1" applyFont="1" applyFill="1" applyBorder="1" applyAlignment="1" applyProtection="1">
      <alignment horizontal="centerContinuous" vertical="center"/>
      <protection hidden="1"/>
    </xf>
    <xf numFmtId="1" fontId="2" fillId="3" borderId="3" xfId="0" applyNumberFormat="1" applyFont="1" applyFill="1" applyBorder="1" applyAlignment="1" applyProtection="1">
      <alignment horizontal="centerContinuous" vertical="center"/>
      <protection hidden="1"/>
    </xf>
    <xf numFmtId="178" fontId="2" fillId="2" borderId="16" xfId="0" applyNumberFormat="1" applyFont="1" applyFill="1" applyBorder="1" applyAlignment="1" applyProtection="1">
      <alignment vertical="center"/>
      <protection hidden="1"/>
    </xf>
    <xf numFmtId="178" fontId="2" fillId="3" borderId="16" xfId="0" applyNumberFormat="1" applyFont="1" applyFill="1" applyBorder="1" applyAlignment="1" applyProtection="1">
      <alignment vertical="center"/>
      <protection hidden="1"/>
    </xf>
    <xf numFmtId="178" fontId="1" fillId="0" borderId="17" xfId="0" applyNumberFormat="1" applyFont="1" applyBorder="1" applyAlignment="1" applyProtection="1">
      <alignment vertical="center"/>
      <protection locked="0"/>
    </xf>
    <xf numFmtId="4" fontId="1" fillId="0" borderId="6" xfId="0" applyNumberFormat="1" applyFont="1" applyBorder="1" applyAlignment="1" applyProtection="1">
      <protection locked="0"/>
    </xf>
    <xf numFmtId="178" fontId="2" fillId="0" borderId="18" xfId="0" applyNumberFormat="1" applyFont="1" applyBorder="1" applyAlignment="1" applyProtection="1">
      <alignment horizontal="center" vertical="center"/>
      <protection locked="0"/>
    </xf>
    <xf numFmtId="4" fontId="1" fillId="0" borderId="8" xfId="0" applyNumberFormat="1" applyFont="1" applyBorder="1" applyAlignment="1" applyProtection="1">
      <protection locked="0"/>
    </xf>
    <xf numFmtId="178" fontId="1" fillId="0" borderId="17" xfId="0" applyNumberFormat="1" applyFont="1" applyBorder="1" applyAlignment="1" applyProtection="1">
      <protection locked="0"/>
    </xf>
    <xf numFmtId="4" fontId="2" fillId="0" borderId="8" xfId="0" applyNumberFormat="1" applyFont="1" applyBorder="1" applyAlignment="1" applyProtection="1"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Protection="1">
      <protection locked="0"/>
    </xf>
    <xf numFmtId="0" fontId="0" fillId="0" borderId="7" xfId="0" applyBorder="1" applyProtection="1">
      <protection locked="0"/>
    </xf>
    <xf numFmtId="173" fontId="7" fillId="3" borderId="6" xfId="1" applyNumberFormat="1" applyFont="1" applyFill="1" applyBorder="1" applyProtection="1"/>
    <xf numFmtId="172" fontId="2" fillId="3" borderId="1" xfId="0" applyNumberFormat="1" applyFont="1" applyFill="1" applyBorder="1" applyAlignment="1" applyProtection="1">
      <alignment horizontal="centerContinuous" vertical="center"/>
      <protection hidden="1"/>
    </xf>
    <xf numFmtId="0" fontId="3" fillId="0" borderId="8" xfId="1" applyFont="1" applyBorder="1" applyProtection="1"/>
    <xf numFmtId="173" fontId="3" fillId="0" borderId="2" xfId="1" applyNumberFormat="1" applyFont="1" applyFill="1" applyBorder="1" applyProtection="1"/>
    <xf numFmtId="0" fontId="7" fillId="0" borderId="3" xfId="1" applyFont="1" applyFill="1" applyBorder="1" applyProtection="1"/>
    <xf numFmtId="0" fontId="3" fillId="0" borderId="3" xfId="1" applyFont="1" applyBorder="1" applyProtection="1"/>
    <xf numFmtId="173" fontId="3" fillId="0" borderId="2" xfId="1" applyNumberFormat="1" applyFont="1" applyBorder="1" applyProtection="1"/>
    <xf numFmtId="14" fontId="6" fillId="4" borderId="0" xfId="0" applyNumberFormat="1" applyFont="1" applyFill="1" applyBorder="1" applyAlignment="1" applyProtection="1">
      <alignment horizontal="centerContinuous" vertical="center"/>
      <protection hidden="1"/>
    </xf>
    <xf numFmtId="0" fontId="1" fillId="0" borderId="14" xfId="0" applyFont="1" applyBorder="1" applyProtection="1">
      <protection hidden="1"/>
    </xf>
    <xf numFmtId="0" fontId="4" fillId="4" borderId="8" xfId="0" applyFont="1" applyFill="1" applyBorder="1" applyAlignment="1" applyProtection="1">
      <alignment horizontal="centerContinuous" vertical="center"/>
      <protection hidden="1"/>
    </xf>
    <xf numFmtId="172" fontId="2" fillId="2" borderId="1" xfId="0" applyNumberFormat="1" applyFont="1" applyFill="1" applyBorder="1" applyAlignment="1" applyProtection="1">
      <alignment horizontal="center" vertical="center"/>
      <protection hidden="1"/>
    </xf>
    <xf numFmtId="172" fontId="2" fillId="2" borderId="1" xfId="0" applyNumberFormat="1" applyFont="1" applyFill="1" applyBorder="1" applyAlignment="1" applyProtection="1">
      <alignment horizontal="centerContinuous" vertical="center"/>
      <protection hidden="1"/>
    </xf>
    <xf numFmtId="172" fontId="2" fillId="3" borderId="3" xfId="0" applyNumberFormat="1" applyFont="1" applyFill="1" applyBorder="1" applyAlignment="1" applyProtection="1">
      <alignment horizontal="center" vertical="center"/>
      <protection hidden="1"/>
    </xf>
    <xf numFmtId="173" fontId="3" fillId="0" borderId="11" xfId="1" applyNumberFormat="1" applyFont="1" applyBorder="1" applyProtection="1">
      <protection locked="0"/>
    </xf>
    <xf numFmtId="173" fontId="3" fillId="0" borderId="12" xfId="1" applyNumberFormat="1" applyFont="1" applyBorder="1" applyProtection="1">
      <protection locked="0"/>
    </xf>
    <xf numFmtId="0" fontId="11" fillId="4" borderId="4" xfId="0" applyFont="1" applyFill="1" applyBorder="1" applyAlignment="1" applyProtection="1">
      <alignment horizontal="left" vertical="center"/>
      <protection hidden="1"/>
    </xf>
    <xf numFmtId="3" fontId="10" fillId="0" borderId="16" xfId="0" applyNumberFormat="1" applyFont="1" applyBorder="1" applyAlignment="1" applyProtection="1">
      <alignment horizontal="center"/>
      <protection hidden="1"/>
    </xf>
    <xf numFmtId="3" fontId="2" fillId="0" borderId="6" xfId="0" applyNumberFormat="1" applyFont="1" applyBorder="1" applyAlignment="1" applyProtection="1">
      <alignment horizontal="center"/>
      <protection hidden="1"/>
    </xf>
    <xf numFmtId="3" fontId="10" fillId="0" borderId="18" xfId="0" applyNumberFormat="1" applyFont="1" applyBorder="1" applyAlignment="1" applyProtection="1">
      <alignment horizontal="center"/>
      <protection hidden="1"/>
    </xf>
    <xf numFmtId="14" fontId="5" fillId="4" borderId="7" xfId="0" applyNumberFormat="1" applyFont="1" applyFill="1" applyBorder="1" applyAlignment="1" applyProtection="1">
      <alignment vertical="center"/>
      <protection hidden="1"/>
    </xf>
    <xf numFmtId="0" fontId="7" fillId="5" borderId="7" xfId="1" applyFont="1" applyFill="1" applyBorder="1" applyAlignment="1" applyProtection="1">
      <alignment horizontal="center"/>
      <protection hidden="1"/>
    </xf>
    <xf numFmtId="0" fontId="7" fillId="5" borderId="0" xfId="1" applyFont="1" applyFill="1" applyBorder="1" applyAlignment="1" applyProtection="1">
      <alignment horizontal="center"/>
      <protection hidden="1"/>
    </xf>
    <xf numFmtId="0" fontId="7" fillId="5" borderId="6" xfId="1" applyFont="1" applyFill="1" applyBorder="1" applyAlignment="1" applyProtection="1">
      <alignment horizontal="center"/>
      <protection hidden="1"/>
    </xf>
    <xf numFmtId="0" fontId="3" fillId="0" borderId="7" xfId="1" applyFont="1" applyBorder="1" applyProtection="1">
      <protection hidden="1"/>
    </xf>
    <xf numFmtId="0" fontId="3" fillId="0" borderId="0" xfId="1" applyFont="1" applyBorder="1" applyProtection="1">
      <protection hidden="1"/>
    </xf>
    <xf numFmtId="0" fontId="3" fillId="0" borderId="8" xfId="1" applyFont="1" applyBorder="1" applyProtection="1">
      <protection hidden="1"/>
    </xf>
    <xf numFmtId="0" fontId="8" fillId="4" borderId="1" xfId="1" applyFont="1" applyFill="1" applyBorder="1" applyAlignment="1" applyProtection="1">
      <alignment horizontal="center"/>
      <protection hidden="1"/>
    </xf>
    <xf numFmtId="0" fontId="7" fillId="4" borderId="2" xfId="1" applyFont="1" applyFill="1" applyBorder="1" applyAlignment="1" applyProtection="1">
      <alignment horizontal="center"/>
      <protection hidden="1"/>
    </xf>
    <xf numFmtId="0" fontId="7" fillId="4" borderId="9" xfId="1" applyFont="1" applyFill="1" applyBorder="1" applyAlignment="1" applyProtection="1">
      <alignment horizontal="center"/>
      <protection hidden="1"/>
    </xf>
    <xf numFmtId="0" fontId="7" fillId="4" borderId="1" xfId="1" applyFont="1" applyFill="1" applyBorder="1" applyAlignment="1" applyProtection="1">
      <alignment horizontal="center"/>
      <protection hidden="1"/>
    </xf>
    <xf numFmtId="0" fontId="7" fillId="2" borderId="1" xfId="1" applyFont="1" applyFill="1" applyBorder="1" applyAlignment="1" applyProtection="1">
      <alignment horizontal="right" vertical="center"/>
      <protection hidden="1"/>
    </xf>
    <xf numFmtId="3" fontId="7" fillId="3" borderId="1" xfId="1" applyNumberFormat="1" applyFont="1" applyFill="1" applyBorder="1" applyAlignment="1" applyProtection="1">
      <alignment vertical="center"/>
      <protection hidden="1"/>
    </xf>
    <xf numFmtId="3" fontId="7" fillId="2" borderId="1" xfId="1" applyNumberFormat="1" applyFont="1" applyFill="1" applyBorder="1" applyAlignment="1" applyProtection="1">
      <alignment vertical="center"/>
      <protection hidden="1"/>
    </xf>
    <xf numFmtId="0" fontId="3" fillId="0" borderId="12" xfId="1" applyNumberFormat="1" applyFont="1" applyFill="1" applyBorder="1" applyAlignment="1" applyProtection="1">
      <alignment horizontal="left" vertical="center"/>
      <protection hidden="1"/>
    </xf>
    <xf numFmtId="173" fontId="7" fillId="3" borderId="1" xfId="1" applyNumberFormat="1" applyFont="1" applyFill="1" applyBorder="1" applyAlignment="1" applyProtection="1">
      <alignment vertical="center"/>
      <protection hidden="1"/>
    </xf>
    <xf numFmtId="173" fontId="7" fillId="2" borderId="1" xfId="1" applyNumberFormat="1" applyFont="1" applyFill="1" applyBorder="1" applyAlignment="1" applyProtection="1">
      <alignment vertical="center"/>
      <protection hidden="1"/>
    </xf>
    <xf numFmtId="0" fontId="3" fillId="0" borderId="12" xfId="1" applyFont="1" applyFill="1" applyBorder="1" applyAlignment="1" applyProtection="1">
      <alignment vertical="center"/>
      <protection hidden="1"/>
    </xf>
    <xf numFmtId="3" fontId="3" fillId="0" borderId="0" xfId="1" applyNumberFormat="1" applyFont="1" applyBorder="1" applyAlignment="1" applyProtection="1">
      <alignment vertical="center"/>
      <protection hidden="1"/>
    </xf>
    <xf numFmtId="0" fontId="3" fillId="0" borderId="12" xfId="1" applyFont="1" applyFill="1" applyBorder="1" applyProtection="1">
      <protection locked="0"/>
    </xf>
    <xf numFmtId="173" fontId="3" fillId="0" borderId="0" xfId="1" applyNumberFormat="1" applyFont="1" applyFill="1" applyBorder="1" applyProtection="1">
      <protection locked="0"/>
    </xf>
    <xf numFmtId="173" fontId="3" fillId="0" borderId="12" xfId="1" applyNumberFormat="1" applyFont="1" applyFill="1" applyBorder="1" applyProtection="1">
      <protection locked="0"/>
    </xf>
    <xf numFmtId="173" fontId="3" fillId="0" borderId="8" xfId="1" applyNumberFormat="1" applyFont="1" applyFill="1" applyBorder="1" applyProtection="1">
      <protection locked="0"/>
    </xf>
    <xf numFmtId="173" fontId="7" fillId="3" borderId="3" xfId="1" applyNumberFormat="1" applyFont="1" applyFill="1" applyBorder="1" applyAlignment="1" applyProtection="1">
      <alignment vertical="center"/>
      <protection hidden="1"/>
    </xf>
    <xf numFmtId="173" fontId="7" fillId="2" borderId="3" xfId="1" applyNumberFormat="1" applyFont="1" applyFill="1" applyBorder="1" applyAlignment="1" applyProtection="1">
      <alignment vertical="center"/>
      <protection hidden="1"/>
    </xf>
    <xf numFmtId="0" fontId="3" fillId="0" borderId="0" xfId="1" applyBorder="1" applyProtection="1">
      <protection hidden="1"/>
    </xf>
    <xf numFmtId="0" fontId="7" fillId="5" borderId="8" xfId="1" applyFont="1" applyFill="1" applyBorder="1" applyAlignment="1" applyProtection="1">
      <alignment horizontal="center"/>
      <protection hidden="1"/>
    </xf>
    <xf numFmtId="0" fontId="3" fillId="0" borderId="8" xfId="1" applyBorder="1" applyProtection="1">
      <protection hidden="1"/>
    </xf>
    <xf numFmtId="3" fontId="3" fillId="0" borderId="8" xfId="1" applyNumberFormat="1" applyFont="1" applyBorder="1" applyAlignment="1" applyProtection="1">
      <alignment vertical="center"/>
      <protection hidden="1"/>
    </xf>
    <xf numFmtId="175" fontId="3" fillId="0" borderId="8" xfId="1" applyNumberFormat="1" applyFont="1" applyBorder="1" applyAlignment="1" applyProtection="1">
      <alignment horizontal="center" vertical="center"/>
      <protection hidden="1"/>
    </xf>
    <xf numFmtId="175" fontId="7" fillId="3" borderId="1" xfId="1" applyNumberFormat="1" applyFont="1" applyFill="1" applyBorder="1" applyAlignment="1" applyProtection="1">
      <alignment vertical="center"/>
      <protection hidden="1"/>
    </xf>
    <xf numFmtId="175" fontId="7" fillId="2" borderId="1" xfId="1" applyNumberFormat="1" applyFont="1" applyFill="1" applyBorder="1" applyAlignment="1" applyProtection="1">
      <alignment vertical="center"/>
      <protection hidden="1"/>
    </xf>
    <xf numFmtId="0" fontId="7" fillId="0" borderId="12" xfId="1" applyNumberFormat="1" applyFont="1" applyFill="1" applyBorder="1" applyAlignment="1" applyProtection="1">
      <alignment horizontal="right" vertical="center"/>
      <protection hidden="1"/>
    </xf>
    <xf numFmtId="175" fontId="7" fillId="3" borderId="1" xfId="1" applyNumberFormat="1" applyFont="1" applyFill="1" applyBorder="1" applyAlignment="1" applyProtection="1">
      <alignment horizontal="center" vertical="center"/>
      <protection hidden="1"/>
    </xf>
    <xf numFmtId="175" fontId="7" fillId="2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2" xfId="1" applyFont="1" applyFill="1" applyBorder="1" applyProtection="1">
      <protection hidden="1"/>
    </xf>
    <xf numFmtId="173" fontId="3" fillId="0" borderId="12" xfId="1" applyNumberFormat="1" applyFont="1" applyFill="1" applyBorder="1" applyProtection="1">
      <protection hidden="1"/>
    </xf>
    <xf numFmtId="0" fontId="3" fillId="0" borderId="0" xfId="1" applyFill="1" applyBorder="1" applyProtection="1">
      <protection hidden="1"/>
    </xf>
    <xf numFmtId="0" fontId="3" fillId="0" borderId="13" xfId="1" applyBorder="1" applyProtection="1">
      <protection hidden="1"/>
    </xf>
    <xf numFmtId="0" fontId="7" fillId="5" borderId="10" xfId="1" applyFont="1" applyFill="1" applyBorder="1" applyProtection="1">
      <protection hidden="1"/>
    </xf>
    <xf numFmtId="3" fontId="3" fillId="3" borderId="12" xfId="1" applyNumberFormat="1" applyFont="1" applyFill="1" applyBorder="1" applyAlignment="1" applyProtection="1">
      <alignment vertical="center"/>
      <protection hidden="1"/>
    </xf>
    <xf numFmtId="3" fontId="3" fillId="2" borderId="12" xfId="1" applyNumberFormat="1" applyFont="1" applyFill="1" applyBorder="1" applyAlignment="1" applyProtection="1">
      <alignment vertical="center"/>
      <protection hidden="1"/>
    </xf>
    <xf numFmtId="173" fontId="7" fillId="2" borderId="1" xfId="1" applyNumberFormat="1" applyFont="1" applyFill="1" applyBorder="1" applyProtection="1"/>
    <xf numFmtId="173" fontId="7" fillId="3" borderId="1" xfId="1" applyNumberFormat="1" applyFont="1" applyFill="1" applyBorder="1" applyProtection="1"/>
    <xf numFmtId="0" fontId="3" fillId="3" borderId="10" xfId="1" applyFont="1" applyFill="1" applyBorder="1" applyAlignment="1" applyProtection="1">
      <alignment horizontal="right"/>
      <protection hidden="1"/>
    </xf>
    <xf numFmtId="0" fontId="3" fillId="2" borderId="10" xfId="1" applyFont="1" applyFill="1" applyBorder="1" applyAlignment="1" applyProtection="1">
      <alignment horizontal="right"/>
      <protection hidden="1"/>
    </xf>
    <xf numFmtId="173" fontId="3" fillId="2" borderId="10" xfId="1" applyNumberFormat="1" applyFont="1" applyFill="1" applyBorder="1" applyProtection="1">
      <protection hidden="1"/>
    </xf>
    <xf numFmtId="173" fontId="3" fillId="3" borderId="10" xfId="1" applyNumberFormat="1" applyFont="1" applyFill="1" applyBorder="1" applyProtection="1">
      <protection hidden="1"/>
    </xf>
    <xf numFmtId="174" fontId="2" fillId="3" borderId="16" xfId="0" applyNumberFormat="1" applyFont="1" applyFill="1" applyBorder="1" applyAlignment="1" applyProtection="1">
      <alignment vertical="center"/>
      <protection hidden="1"/>
    </xf>
    <xf numFmtId="174" fontId="2" fillId="2" borderId="16" xfId="0" applyNumberFormat="1" applyFont="1" applyFill="1" applyBorder="1" applyAlignment="1" applyProtection="1">
      <alignment vertical="center"/>
      <protection hidden="1"/>
    </xf>
  </cellXfs>
  <cellStyles count="2">
    <cellStyle name="Stand." xfId="0" builtinId="0"/>
    <cellStyle name="Standard_Businessplan_frontalbau_000328" xfId="1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 flipV="1">
          <a:off x="3962400" y="1049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3962400" y="1049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3962400" y="1049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 flipH="1">
          <a:off x="3962400" y="1049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8178800" y="1049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 flipH="1">
          <a:off x="8178800" y="1049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 flipV="1">
          <a:off x="8178800" y="1049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>
          <a:off x="8178800" y="1049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 flipV="1">
          <a:off x="3962400" y="1049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3962400" y="1049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2051" name="Line 3"/>
        <xdr:cNvSpPr>
          <a:spLocks noChangeShapeType="1"/>
        </xdr:cNvSpPr>
      </xdr:nvSpPr>
      <xdr:spPr bwMode="auto">
        <a:xfrm>
          <a:off x="3962400" y="1049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2052" name="Line 4"/>
        <xdr:cNvSpPr>
          <a:spLocks noChangeShapeType="1"/>
        </xdr:cNvSpPr>
      </xdr:nvSpPr>
      <xdr:spPr bwMode="auto">
        <a:xfrm flipH="1">
          <a:off x="3962400" y="1049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10</xdr:col>
      <xdr:colOff>0</xdr:colOff>
      <xdr:row>67</xdr:row>
      <xdr:rowOff>0</xdr:rowOff>
    </xdr:from>
    <xdr:to>
      <xdr:col>10</xdr:col>
      <xdr:colOff>0</xdr:colOff>
      <xdr:row>67</xdr:row>
      <xdr:rowOff>0</xdr:rowOff>
    </xdr:to>
    <xdr:sp macro="" textlink="">
      <xdr:nvSpPr>
        <xdr:cNvPr id="2053" name="Line 5"/>
        <xdr:cNvSpPr>
          <a:spLocks noChangeShapeType="1"/>
        </xdr:cNvSpPr>
      </xdr:nvSpPr>
      <xdr:spPr bwMode="auto">
        <a:xfrm>
          <a:off x="10960100" y="1049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10</xdr:col>
      <xdr:colOff>0</xdr:colOff>
      <xdr:row>67</xdr:row>
      <xdr:rowOff>0</xdr:rowOff>
    </xdr:from>
    <xdr:to>
      <xdr:col>10</xdr:col>
      <xdr:colOff>0</xdr:colOff>
      <xdr:row>67</xdr:row>
      <xdr:rowOff>0</xdr:rowOff>
    </xdr:to>
    <xdr:sp macro="" textlink="">
      <xdr:nvSpPr>
        <xdr:cNvPr id="2054" name="Line 6"/>
        <xdr:cNvSpPr>
          <a:spLocks noChangeShapeType="1"/>
        </xdr:cNvSpPr>
      </xdr:nvSpPr>
      <xdr:spPr bwMode="auto">
        <a:xfrm flipH="1">
          <a:off x="10960100" y="1049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10</xdr:col>
      <xdr:colOff>0</xdr:colOff>
      <xdr:row>67</xdr:row>
      <xdr:rowOff>0</xdr:rowOff>
    </xdr:from>
    <xdr:to>
      <xdr:col>10</xdr:col>
      <xdr:colOff>0</xdr:colOff>
      <xdr:row>67</xdr:row>
      <xdr:rowOff>0</xdr:rowOff>
    </xdr:to>
    <xdr:sp macro="" textlink="">
      <xdr:nvSpPr>
        <xdr:cNvPr id="2055" name="Line 7"/>
        <xdr:cNvSpPr>
          <a:spLocks noChangeShapeType="1"/>
        </xdr:cNvSpPr>
      </xdr:nvSpPr>
      <xdr:spPr bwMode="auto">
        <a:xfrm flipV="1">
          <a:off x="10960100" y="1049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10</xdr:col>
      <xdr:colOff>0</xdr:colOff>
      <xdr:row>67</xdr:row>
      <xdr:rowOff>0</xdr:rowOff>
    </xdr:from>
    <xdr:to>
      <xdr:col>10</xdr:col>
      <xdr:colOff>0</xdr:colOff>
      <xdr:row>67</xdr:row>
      <xdr:rowOff>0</xdr:rowOff>
    </xdr:to>
    <xdr:sp macro="" textlink="">
      <xdr:nvSpPr>
        <xdr:cNvPr id="2056" name="Line 8"/>
        <xdr:cNvSpPr>
          <a:spLocks noChangeShapeType="1"/>
        </xdr:cNvSpPr>
      </xdr:nvSpPr>
      <xdr:spPr bwMode="auto">
        <a:xfrm>
          <a:off x="10960100" y="1049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42</xdr:row>
      <xdr:rowOff>228600</xdr:rowOff>
    </xdr:from>
    <xdr:to>
      <xdr:col>6</xdr:col>
      <xdr:colOff>0</xdr:colOff>
      <xdr:row>64</xdr:row>
      <xdr:rowOff>152400</xdr:rowOff>
    </xdr:to>
    <xdr:sp macro="" textlink="">
      <xdr:nvSpPr>
        <xdr:cNvPr id="3077" name="Line 5"/>
        <xdr:cNvSpPr>
          <a:spLocks noChangeShapeType="1"/>
        </xdr:cNvSpPr>
      </xdr:nvSpPr>
      <xdr:spPr bwMode="auto">
        <a:xfrm>
          <a:off x="9055100" y="6934200"/>
          <a:ext cx="0" cy="337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6</xdr:col>
      <xdr:colOff>0</xdr:colOff>
      <xdr:row>45</xdr:row>
      <xdr:rowOff>12700</xdr:rowOff>
    </xdr:from>
    <xdr:to>
      <xdr:col>6</xdr:col>
      <xdr:colOff>0</xdr:colOff>
      <xdr:row>65</xdr:row>
      <xdr:rowOff>0</xdr:rowOff>
    </xdr:to>
    <xdr:sp macro="" textlink="">
      <xdr:nvSpPr>
        <xdr:cNvPr id="3078" name="Line 6"/>
        <xdr:cNvSpPr>
          <a:spLocks noChangeShapeType="1"/>
        </xdr:cNvSpPr>
      </xdr:nvSpPr>
      <xdr:spPr bwMode="auto">
        <a:xfrm flipH="1">
          <a:off x="9055100" y="7200900"/>
          <a:ext cx="0" cy="3124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41</xdr:row>
      <xdr:rowOff>0</xdr:rowOff>
    </xdr:to>
    <xdr:sp macro="" textlink="">
      <xdr:nvSpPr>
        <xdr:cNvPr id="3079" name="Line 7"/>
        <xdr:cNvSpPr>
          <a:spLocks noChangeShapeType="1"/>
        </xdr:cNvSpPr>
      </xdr:nvSpPr>
      <xdr:spPr bwMode="auto">
        <a:xfrm flipV="1">
          <a:off x="9055100" y="1333500"/>
          <a:ext cx="0" cy="4940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>
    <xdr:from>
      <xdr:col>6</xdr:col>
      <xdr:colOff>0</xdr:colOff>
      <xdr:row>8</xdr:row>
      <xdr:rowOff>12700</xdr:rowOff>
    </xdr:from>
    <xdr:to>
      <xdr:col>6</xdr:col>
      <xdr:colOff>0</xdr:colOff>
      <xdr:row>41</xdr:row>
      <xdr:rowOff>12700</xdr:rowOff>
    </xdr:to>
    <xdr:sp macro="" textlink="">
      <xdr:nvSpPr>
        <xdr:cNvPr id="3080" name="Line 8"/>
        <xdr:cNvSpPr>
          <a:spLocks noChangeShapeType="1"/>
        </xdr:cNvSpPr>
      </xdr:nvSpPr>
      <xdr:spPr bwMode="auto">
        <a:xfrm>
          <a:off x="9055100" y="1346200"/>
          <a:ext cx="0" cy="4940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 enableFormatConditionsCalculation="0">
    <pageSetUpPr fitToPage="1"/>
  </sheetPr>
  <dimension ref="A1:K46"/>
  <sheetViews>
    <sheetView tabSelected="1" workbookViewId="0">
      <selection activeCell="E35" sqref="E35"/>
    </sheetView>
  </sheetViews>
  <sheetFormatPr baseColWidth="10" defaultRowHeight="13" x14ac:dyDescent="0.15"/>
  <cols>
    <col min="1" max="1" width="24.5" customWidth="1"/>
    <col min="2" max="2" width="7.6640625" customWidth="1"/>
    <col min="3" max="3" width="12.6640625" customWidth="1"/>
    <col min="4" max="4" width="7.6640625" customWidth="1"/>
    <col min="5" max="5" width="12.6640625" customWidth="1"/>
    <col min="6" max="6" width="7.6640625" customWidth="1"/>
    <col min="7" max="7" width="12.6640625" customWidth="1"/>
    <col min="8" max="8" width="7.6640625" customWidth="1"/>
    <col min="9" max="9" width="12.6640625" customWidth="1"/>
    <col min="10" max="10" width="7.6640625" customWidth="1"/>
    <col min="11" max="11" width="12.6640625" customWidth="1"/>
  </cols>
  <sheetData>
    <row r="1" spans="1:11" ht="16" x14ac:dyDescent="0.15">
      <c r="A1" s="119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16" x14ac:dyDescent="0.15">
      <c r="A2" s="86"/>
      <c r="B2" s="15"/>
      <c r="C2" s="16"/>
      <c r="D2" s="15"/>
      <c r="E2" s="16"/>
      <c r="F2" s="15"/>
      <c r="G2" s="16"/>
      <c r="H2" s="15"/>
      <c r="I2" s="16"/>
      <c r="J2" s="15"/>
      <c r="K2" s="23">
        <f ca="1">TODAY()</f>
        <v>43663</v>
      </c>
    </row>
    <row r="3" spans="1:11" x14ac:dyDescent="0.15">
      <c r="A3" s="17"/>
      <c r="B3" s="18"/>
      <c r="C3" s="18"/>
      <c r="D3" s="18"/>
      <c r="E3" s="18"/>
      <c r="F3" s="18"/>
      <c r="G3" s="18"/>
      <c r="H3" s="18"/>
      <c r="I3" s="18"/>
      <c r="J3" s="18"/>
      <c r="K3" s="19"/>
    </row>
    <row r="4" spans="1:11" ht="15" customHeight="1" x14ac:dyDescent="0.15">
      <c r="A4" s="3"/>
      <c r="B4" s="92" t="s">
        <v>1</v>
      </c>
      <c r="C4" s="73"/>
      <c r="D4" s="91" t="str">
        <f>IF(B4="Jahr 1","Jahr 2",B4+1)</f>
        <v>Jahr 2</v>
      </c>
      <c r="E4" s="9"/>
      <c r="F4" s="92" t="str">
        <f>IF(D4="Jahr 2","Jahr 3",D4+1)</f>
        <v>Jahr 3</v>
      </c>
      <c r="G4" s="73"/>
      <c r="H4" s="91" t="str">
        <f>IF(F4="Jahr 3","Jahr 4",F4+1)</f>
        <v>Jahr 4</v>
      </c>
      <c r="I4" s="9"/>
      <c r="J4" s="92" t="str">
        <f>IF(H4="Jahr 4","Jahr 5",H4+1)</f>
        <v>Jahr 5</v>
      </c>
      <c r="K4" s="73"/>
    </row>
    <row r="5" spans="1:11" s="8" customFormat="1" x14ac:dyDescent="0.15">
      <c r="A5" s="24"/>
      <c r="B5" s="120" t="s">
        <v>2</v>
      </c>
      <c r="C5" s="121" t="s">
        <v>3</v>
      </c>
      <c r="D5" s="122" t="s">
        <v>2</v>
      </c>
      <c r="E5" s="121" t="s">
        <v>3</v>
      </c>
      <c r="F5" s="122" t="s">
        <v>2</v>
      </c>
      <c r="G5" s="121" t="s">
        <v>3</v>
      </c>
      <c r="H5" s="122" t="s">
        <v>2</v>
      </c>
      <c r="I5" s="121" t="s">
        <v>3</v>
      </c>
      <c r="J5" s="122" t="s">
        <v>2</v>
      </c>
      <c r="K5" s="121" t="s">
        <v>3</v>
      </c>
    </row>
    <row r="6" spans="1:11" x14ac:dyDescent="0.15">
      <c r="A6" s="101" t="s">
        <v>4</v>
      </c>
      <c r="B6" s="95"/>
      <c r="C6" s="96"/>
      <c r="D6" s="97"/>
      <c r="E6" s="96"/>
      <c r="F6" s="97"/>
      <c r="G6" s="96"/>
      <c r="H6" s="97"/>
      <c r="I6" s="96"/>
      <c r="J6" s="97"/>
      <c r="K6" s="96"/>
    </row>
    <row r="7" spans="1:11" x14ac:dyDescent="0.15">
      <c r="A7" s="102" t="s">
        <v>5</v>
      </c>
      <c r="B7" s="95"/>
      <c r="C7" s="98"/>
      <c r="D7" s="95"/>
      <c r="E7" s="98"/>
      <c r="F7" s="95"/>
      <c r="G7" s="98"/>
      <c r="H7" s="95"/>
      <c r="I7" s="98"/>
      <c r="J7" s="95"/>
      <c r="K7" s="98"/>
    </row>
    <row r="8" spans="1:11" x14ac:dyDescent="0.15">
      <c r="A8" s="101" t="s">
        <v>6</v>
      </c>
      <c r="B8" s="99"/>
      <c r="C8" s="98"/>
      <c r="D8" s="99"/>
      <c r="E8" s="98"/>
      <c r="F8" s="99"/>
      <c r="G8" s="98"/>
      <c r="H8" s="99"/>
      <c r="I8" s="98"/>
      <c r="J8" s="99"/>
      <c r="K8" s="98"/>
    </row>
    <row r="9" spans="1:11" x14ac:dyDescent="0.15">
      <c r="A9" s="101" t="s">
        <v>7</v>
      </c>
      <c r="B9" s="95"/>
      <c r="C9" s="98"/>
      <c r="D9" s="95"/>
      <c r="E9" s="98"/>
      <c r="F9" s="95"/>
      <c r="G9" s="98"/>
      <c r="H9" s="95"/>
      <c r="I9" s="98"/>
      <c r="J9" s="95"/>
      <c r="K9" s="98"/>
    </row>
    <row r="10" spans="1:11" x14ac:dyDescent="0.15">
      <c r="A10" s="101" t="s">
        <v>8</v>
      </c>
      <c r="B10" s="95"/>
      <c r="C10" s="98"/>
      <c r="D10" s="95"/>
      <c r="E10" s="98"/>
      <c r="F10" s="95"/>
      <c r="G10" s="98"/>
      <c r="H10" s="95"/>
      <c r="I10" s="98"/>
      <c r="J10" s="95"/>
      <c r="K10" s="98"/>
    </row>
    <row r="11" spans="1:11" x14ac:dyDescent="0.15">
      <c r="A11" s="101" t="s">
        <v>9</v>
      </c>
      <c r="B11" s="95"/>
      <c r="C11" s="98"/>
      <c r="D11" s="95"/>
      <c r="E11" s="98"/>
      <c r="F11" s="95"/>
      <c r="G11" s="98"/>
      <c r="H11" s="95"/>
      <c r="I11" s="98"/>
      <c r="J11" s="95"/>
      <c r="K11" s="98"/>
    </row>
    <row r="12" spans="1:11" x14ac:dyDescent="0.15">
      <c r="A12" s="101" t="s">
        <v>10</v>
      </c>
      <c r="B12" s="95"/>
      <c r="C12" s="98"/>
      <c r="D12" s="95"/>
      <c r="E12" s="98"/>
      <c r="F12" s="95"/>
      <c r="G12" s="98"/>
      <c r="H12" s="95"/>
      <c r="I12" s="98"/>
      <c r="J12" s="95"/>
      <c r="K12" s="98"/>
    </row>
    <row r="13" spans="1:11" x14ac:dyDescent="0.15">
      <c r="A13" s="101" t="s">
        <v>11</v>
      </c>
      <c r="B13" s="95"/>
      <c r="C13" s="98"/>
      <c r="D13" s="95"/>
      <c r="E13" s="98"/>
      <c r="F13" s="95"/>
      <c r="G13" s="98"/>
      <c r="H13" s="95"/>
      <c r="I13" s="98"/>
      <c r="J13" s="95"/>
      <c r="K13" s="98"/>
    </row>
    <row r="14" spans="1:11" x14ac:dyDescent="0.15">
      <c r="A14" s="101" t="s">
        <v>12</v>
      </c>
      <c r="B14" s="95"/>
      <c r="C14" s="98"/>
      <c r="D14" s="95"/>
      <c r="E14" s="98"/>
      <c r="F14" s="95"/>
      <c r="G14" s="98"/>
      <c r="H14" s="95"/>
      <c r="I14" s="98"/>
      <c r="J14" s="95"/>
      <c r="K14" s="98"/>
    </row>
    <row r="15" spans="1:11" x14ac:dyDescent="0.15">
      <c r="A15" s="101" t="s">
        <v>13</v>
      </c>
      <c r="B15" s="95"/>
      <c r="C15" s="100"/>
      <c r="D15" s="95"/>
      <c r="E15" s="100"/>
      <c r="F15" s="95"/>
      <c r="G15" s="100"/>
      <c r="H15" s="95"/>
      <c r="I15" s="100"/>
      <c r="J15" s="95"/>
      <c r="K15" s="100"/>
    </row>
    <row r="16" spans="1:11" x14ac:dyDescent="0.15">
      <c r="A16" s="103" t="s">
        <v>14</v>
      </c>
      <c r="B16" s="95"/>
      <c r="C16" s="100"/>
      <c r="D16" s="95"/>
      <c r="E16" s="100"/>
      <c r="F16" s="95"/>
      <c r="G16" s="100"/>
      <c r="H16" s="95"/>
      <c r="I16" s="100"/>
      <c r="J16" s="95"/>
      <c r="K16" s="100"/>
    </row>
    <row r="17" spans="1:11" x14ac:dyDescent="0.15">
      <c r="A17" s="101" t="s">
        <v>15</v>
      </c>
      <c r="B17" s="95"/>
      <c r="C17" s="100"/>
      <c r="D17" s="95"/>
      <c r="E17" s="100"/>
      <c r="F17" s="95"/>
      <c r="G17" s="100"/>
      <c r="H17" s="95"/>
      <c r="I17" s="100"/>
      <c r="J17" s="95"/>
      <c r="K17" s="100"/>
    </row>
    <row r="18" spans="1:11" ht="15" customHeight="1" x14ac:dyDescent="0.15">
      <c r="A18" s="4" t="s">
        <v>16</v>
      </c>
      <c r="B18" s="94">
        <f t="shared" ref="B18:K18" si="0">SUM(B6:B17)</f>
        <v>0</v>
      </c>
      <c r="C18" s="171">
        <f t="shared" si="0"/>
        <v>0</v>
      </c>
      <c r="D18" s="93">
        <f t="shared" si="0"/>
        <v>0</v>
      </c>
      <c r="E18" s="172">
        <f t="shared" si="0"/>
        <v>0</v>
      </c>
      <c r="F18" s="94">
        <f t="shared" si="0"/>
        <v>0</v>
      </c>
      <c r="G18" s="171">
        <f t="shared" si="0"/>
        <v>0</v>
      </c>
      <c r="H18" s="93">
        <f t="shared" si="0"/>
        <v>0</v>
      </c>
      <c r="I18" s="172">
        <f t="shared" si="0"/>
        <v>0</v>
      </c>
      <c r="J18" s="94">
        <f t="shared" si="0"/>
        <v>0</v>
      </c>
      <c r="K18" s="171">
        <f t="shared" si="0"/>
        <v>0</v>
      </c>
    </row>
    <row r="19" spans="1:11" x14ac:dyDescent="0.15">
      <c r="A19" s="20"/>
      <c r="B19" s="21"/>
      <c r="C19" s="2"/>
      <c r="D19" s="21"/>
      <c r="E19" s="2"/>
      <c r="F19" s="21"/>
      <c r="G19" s="2"/>
      <c r="H19" s="21"/>
      <c r="I19" s="2"/>
      <c r="J19" s="21"/>
      <c r="K19" s="2"/>
    </row>
    <row r="20" spans="1:11" x14ac:dyDescent="0.15">
      <c r="A20" s="21" t="s">
        <v>110</v>
      </c>
      <c r="B20" s="21"/>
      <c r="C20" s="22"/>
      <c r="D20" s="21"/>
      <c r="E20" s="22"/>
      <c r="F20" s="21"/>
      <c r="G20" s="22"/>
      <c r="H20" s="21"/>
      <c r="I20" s="22"/>
      <c r="J20" s="21"/>
      <c r="K20" s="22"/>
    </row>
    <row r="21" spans="1:11" x14ac:dyDescent="0.15">
      <c r="A21" s="21"/>
      <c r="B21" s="21"/>
      <c r="C21" s="22"/>
      <c r="D21" s="21"/>
      <c r="E21" s="22"/>
      <c r="F21" s="21"/>
      <c r="G21" s="22"/>
      <c r="H21" s="21"/>
      <c r="I21" s="22"/>
      <c r="J21" s="21"/>
      <c r="K21" s="22"/>
    </row>
    <row r="22" spans="1:11" x14ac:dyDescent="0.15">
      <c r="A22" s="27" t="s">
        <v>111</v>
      </c>
      <c r="B22" s="6"/>
      <c r="C22" s="1"/>
      <c r="D22" s="6"/>
      <c r="E22" s="1"/>
      <c r="F22" s="6"/>
      <c r="G22" s="1"/>
      <c r="H22" s="6"/>
      <c r="I22" s="1"/>
      <c r="J22" s="6"/>
      <c r="K22" s="1"/>
    </row>
    <row r="23" spans="1:11" x14ac:dyDescent="0.15">
      <c r="A23" s="6"/>
      <c r="B23" s="6"/>
      <c r="C23" s="1"/>
      <c r="D23" s="6"/>
      <c r="E23" s="1"/>
      <c r="F23" s="6"/>
      <c r="G23" s="1"/>
      <c r="H23" s="21"/>
      <c r="I23" s="22"/>
      <c r="J23" s="21"/>
      <c r="K23" s="1"/>
    </row>
    <row r="24" spans="1:11" x14ac:dyDescent="0.15">
      <c r="A24" s="6"/>
      <c r="B24" s="6"/>
      <c r="C24" s="7"/>
      <c r="D24" s="6"/>
      <c r="E24" s="7"/>
      <c r="F24" s="6"/>
      <c r="G24" s="7"/>
      <c r="H24" s="21"/>
      <c r="I24" s="22"/>
      <c r="J24" s="21"/>
      <c r="K24" s="7"/>
    </row>
    <row r="25" spans="1:11" x14ac:dyDescent="0.15">
      <c r="A25" s="6"/>
      <c r="B25" s="6"/>
      <c r="C25" s="1"/>
      <c r="D25" s="6"/>
      <c r="E25" s="1"/>
      <c r="F25" s="6"/>
      <c r="G25" s="1"/>
      <c r="H25" s="6"/>
      <c r="I25" s="1"/>
      <c r="J25" s="6"/>
      <c r="K25" s="1"/>
    </row>
    <row r="26" spans="1:11" x14ac:dyDescent="0.15">
      <c r="A26" s="6"/>
      <c r="B26" s="6"/>
      <c r="C26" s="1"/>
      <c r="D26" s="6"/>
      <c r="E26" s="1"/>
      <c r="F26" s="6"/>
      <c r="G26" s="1"/>
      <c r="H26" s="21"/>
      <c r="I26" s="22"/>
      <c r="J26" s="21"/>
      <c r="K26" s="1"/>
    </row>
    <row r="27" spans="1:11" x14ac:dyDescent="0.15">
      <c r="A27" s="6"/>
      <c r="B27" s="6"/>
      <c r="C27" s="1"/>
      <c r="D27" s="6"/>
      <c r="E27" s="1"/>
      <c r="F27" s="6"/>
      <c r="G27" s="1"/>
      <c r="H27" s="21"/>
      <c r="I27" s="22"/>
      <c r="J27" s="21"/>
      <c r="K27" s="1"/>
    </row>
    <row r="28" spans="1:11" x14ac:dyDescent="0.15">
      <c r="A28" s="6"/>
      <c r="B28" s="6"/>
      <c r="C28" s="1"/>
      <c r="D28" s="6"/>
      <c r="E28" s="1"/>
      <c r="F28" s="6"/>
      <c r="G28" s="1"/>
      <c r="H28" s="6"/>
      <c r="I28" s="1"/>
      <c r="J28" s="6"/>
      <c r="K28" s="1"/>
    </row>
    <row r="29" spans="1:11" x14ac:dyDescent="0.15">
      <c r="A29" s="6"/>
      <c r="B29" s="6"/>
      <c r="C29" s="1"/>
      <c r="D29" s="6"/>
      <c r="E29" s="1"/>
      <c r="F29" s="6"/>
      <c r="G29" s="1"/>
      <c r="H29" s="21"/>
      <c r="I29" s="22"/>
      <c r="J29" s="21"/>
      <c r="K29" s="1"/>
    </row>
    <row r="30" spans="1:11" x14ac:dyDescent="0.15">
      <c r="A30" s="7"/>
      <c r="B30" s="7"/>
      <c r="C30" s="7"/>
      <c r="D30" s="7"/>
      <c r="E30" s="7"/>
      <c r="F30" s="7"/>
      <c r="G30" s="7"/>
      <c r="H30" s="21"/>
      <c r="I30" s="22"/>
      <c r="J30" s="21"/>
      <c r="K30" s="7"/>
    </row>
    <row r="31" spans="1:11" x14ac:dyDescent="0.15">
      <c r="A31" s="7"/>
      <c r="B31" s="7"/>
      <c r="C31" s="7"/>
      <c r="D31" s="7"/>
      <c r="E31" s="7"/>
      <c r="F31" s="7"/>
      <c r="G31" s="7"/>
      <c r="H31" s="6"/>
      <c r="I31" s="1"/>
      <c r="J31" s="6"/>
      <c r="K31" s="7"/>
    </row>
    <row r="32" spans="1:11" x14ac:dyDescent="0.15">
      <c r="A32" s="7"/>
      <c r="B32" s="7"/>
      <c r="C32" s="7"/>
      <c r="D32" s="7"/>
      <c r="E32" s="7"/>
      <c r="F32" s="7"/>
      <c r="G32" s="7"/>
      <c r="H32" s="21"/>
      <c r="I32" s="22"/>
      <c r="J32" s="21"/>
      <c r="K32" s="7"/>
    </row>
    <row r="33" spans="1:11" x14ac:dyDescent="0.15">
      <c r="A33" s="7"/>
      <c r="B33" s="7"/>
      <c r="C33" s="7"/>
      <c r="D33" s="7"/>
      <c r="E33" s="7"/>
      <c r="F33" s="7"/>
      <c r="G33" s="7"/>
      <c r="H33" s="21"/>
      <c r="I33" s="22"/>
      <c r="J33" s="21"/>
      <c r="K33" s="7"/>
    </row>
    <row r="34" spans="1:11" x14ac:dyDescent="0.15">
      <c r="A34" s="7"/>
      <c r="B34" s="7"/>
      <c r="C34" s="7"/>
      <c r="D34" s="7"/>
      <c r="E34" s="7"/>
      <c r="F34" s="7"/>
      <c r="G34" s="7"/>
      <c r="H34" s="6"/>
      <c r="I34" s="1"/>
      <c r="J34" s="6"/>
      <c r="K34" s="7"/>
    </row>
    <row r="35" spans="1:11" x14ac:dyDescent="0.15">
      <c r="A35" s="7"/>
      <c r="B35" s="7"/>
      <c r="C35" s="7"/>
      <c r="D35" s="7"/>
      <c r="E35" s="7"/>
      <c r="F35" s="7"/>
      <c r="G35" s="7"/>
      <c r="H35" s="21"/>
      <c r="I35" s="22"/>
      <c r="J35" s="21"/>
      <c r="K35" s="7"/>
    </row>
    <row r="36" spans="1:11" x14ac:dyDescent="0.15">
      <c r="A36" s="7"/>
      <c r="B36" s="7"/>
      <c r="C36" s="7"/>
      <c r="D36" s="7"/>
      <c r="E36" s="7"/>
      <c r="F36" s="7"/>
      <c r="G36" s="7"/>
      <c r="H36" s="21"/>
      <c r="I36" s="22"/>
      <c r="J36" s="21"/>
      <c r="K36" s="7"/>
    </row>
    <row r="37" spans="1:11" x14ac:dyDescent="0.15">
      <c r="A37" s="7"/>
      <c r="B37" s="7"/>
      <c r="C37" s="7"/>
      <c r="D37" s="7"/>
      <c r="E37" s="7"/>
      <c r="F37" s="7"/>
      <c r="G37" s="7"/>
      <c r="H37" s="6"/>
      <c r="I37" s="1"/>
      <c r="J37" s="6"/>
      <c r="K37" s="7"/>
    </row>
    <row r="38" spans="1:11" x14ac:dyDescent="0.15">
      <c r="A38" s="7"/>
      <c r="B38" s="7"/>
      <c r="C38" s="7"/>
      <c r="D38" s="7"/>
      <c r="E38" s="7"/>
      <c r="F38" s="7"/>
      <c r="G38" s="7"/>
      <c r="H38" s="21"/>
      <c r="I38" s="22"/>
      <c r="J38" s="21"/>
      <c r="K38" s="7"/>
    </row>
    <row r="39" spans="1:11" x14ac:dyDescent="0.15">
      <c r="A39" s="7"/>
      <c r="B39" s="7"/>
      <c r="C39" s="7"/>
      <c r="D39" s="7"/>
      <c r="E39" s="7"/>
      <c r="F39" s="7"/>
      <c r="G39" s="7"/>
      <c r="H39" s="21"/>
      <c r="I39" s="22"/>
      <c r="J39" s="21"/>
      <c r="K39" s="7"/>
    </row>
    <row r="40" spans="1:11" x14ac:dyDescent="0.15">
      <c r="A40" s="7"/>
      <c r="B40" s="7"/>
      <c r="C40" s="7"/>
      <c r="D40" s="7"/>
      <c r="E40" s="7"/>
      <c r="F40" s="7"/>
      <c r="G40" s="7"/>
      <c r="H40" s="6"/>
      <c r="I40" s="1"/>
      <c r="J40" s="6"/>
      <c r="K40" s="7"/>
    </row>
    <row r="41" spans="1:11" x14ac:dyDescent="0.15">
      <c r="A41" s="7"/>
      <c r="B41" s="7"/>
      <c r="C41" s="7"/>
      <c r="D41" s="7"/>
      <c r="E41" s="7"/>
      <c r="F41" s="7"/>
      <c r="G41" s="7"/>
      <c r="H41" s="21"/>
      <c r="I41" s="22"/>
      <c r="J41" s="21"/>
      <c r="K41" s="7"/>
    </row>
    <row r="42" spans="1:11" x14ac:dyDescent="0.15">
      <c r="A42" s="7"/>
      <c r="B42" s="7"/>
      <c r="C42" s="7"/>
      <c r="D42" s="7"/>
      <c r="E42" s="7"/>
      <c r="F42" s="7"/>
      <c r="G42" s="7"/>
      <c r="H42" s="21"/>
      <c r="I42" s="22"/>
      <c r="J42" s="21"/>
      <c r="K42" s="7"/>
    </row>
    <row r="43" spans="1:11" x14ac:dyDescent="0.15">
      <c r="A43" s="7"/>
      <c r="B43" s="7"/>
      <c r="C43" s="7"/>
      <c r="D43" s="7"/>
      <c r="E43" s="7"/>
      <c r="F43" s="7"/>
      <c r="G43" s="7"/>
      <c r="H43" s="6"/>
      <c r="I43" s="1"/>
      <c r="J43" s="6"/>
      <c r="K43" s="7"/>
    </row>
    <row r="44" spans="1:11" x14ac:dyDescent="0.15">
      <c r="A44" s="7"/>
      <c r="B44" s="7"/>
      <c r="C44" s="7"/>
      <c r="D44" s="7"/>
      <c r="E44" s="7"/>
      <c r="F44" s="7"/>
      <c r="G44" s="7"/>
      <c r="H44" s="21"/>
      <c r="I44" s="22"/>
      <c r="J44" s="21"/>
      <c r="K44" s="7"/>
    </row>
    <row r="45" spans="1:11" x14ac:dyDescent="0.15">
      <c r="A45" s="7"/>
      <c r="B45" s="7"/>
      <c r="C45" s="7"/>
      <c r="D45" s="7"/>
      <c r="E45" s="7"/>
      <c r="F45" s="7"/>
      <c r="G45" s="7"/>
      <c r="H45" s="21"/>
      <c r="I45" s="22"/>
      <c r="J45" s="21"/>
      <c r="K45" s="7"/>
    </row>
    <row r="46" spans="1:11" x14ac:dyDescent="0.15">
      <c r="H46" s="6"/>
      <c r="I46" s="1"/>
      <c r="J46" s="6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8" orientation="portrait"/>
  <headerFooter>
    <oddHeader>&amp;C&amp;"Arial,Fett"&amp;14Personalkostenplanung 5 Jahre&amp;RSeite &amp;P</oddHeader>
    <oddFooter>&amp;R&amp;D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 enableFormatConditionsCalculation="0">
    <pageSetUpPr fitToPage="1"/>
  </sheetPr>
  <dimension ref="A1:H70"/>
  <sheetViews>
    <sheetView topLeftCell="A5" zoomScale="75" zoomScaleNormal="75" zoomScalePageLayoutView="75" workbookViewId="0">
      <selection activeCell="B5" sqref="B5"/>
    </sheetView>
  </sheetViews>
  <sheetFormatPr baseColWidth="10" defaultColWidth="11.5" defaultRowHeight="13" x14ac:dyDescent="0.15"/>
  <cols>
    <col min="1" max="1" width="38.1640625" style="25" customWidth="1"/>
    <col min="2" max="6" width="13.83203125" style="25" customWidth="1"/>
    <col min="7" max="7" width="11.5" style="25" hidden="1" customWidth="1"/>
    <col min="8" max="16384" width="11.5" style="25"/>
  </cols>
  <sheetData>
    <row r="1" spans="1:8" ht="16" x14ac:dyDescent="0.15">
      <c r="A1" s="12" t="s">
        <v>17</v>
      </c>
      <c r="B1" s="13"/>
      <c r="C1" s="13"/>
      <c r="D1" s="13"/>
      <c r="E1" s="13"/>
      <c r="F1" s="14"/>
      <c r="G1" s="14"/>
    </row>
    <row r="2" spans="1:8" ht="16" x14ac:dyDescent="0.15">
      <c r="A2" s="123"/>
      <c r="B2" s="16"/>
      <c r="C2" s="16"/>
      <c r="D2" s="15"/>
      <c r="E2" s="16"/>
      <c r="F2" s="45"/>
      <c r="G2" s="23">
        <f ca="1">TODAY()</f>
        <v>43663</v>
      </c>
    </row>
    <row r="3" spans="1:8" x14ac:dyDescent="0.15">
      <c r="A3" s="17"/>
      <c r="B3" s="18"/>
      <c r="C3" s="18"/>
      <c r="D3" s="18"/>
      <c r="E3" s="18"/>
      <c r="F3" s="46"/>
      <c r="G3" s="19"/>
    </row>
    <row r="4" spans="1:8" ht="15.75" customHeight="1" x14ac:dyDescent="0.15">
      <c r="A4" s="3"/>
      <c r="B4" s="5" t="s">
        <v>1</v>
      </c>
      <c r="C4" s="10" t="s">
        <v>18</v>
      </c>
      <c r="D4" s="72" t="s">
        <v>19</v>
      </c>
      <c r="E4" s="11" t="s">
        <v>20</v>
      </c>
      <c r="F4" s="105" t="s">
        <v>21</v>
      </c>
      <c r="G4" s="9"/>
      <c r="H4" s="47"/>
    </row>
    <row r="5" spans="1:8" ht="9" customHeight="1" x14ac:dyDescent="0.15">
      <c r="A5" s="124"/>
      <c r="B5" s="125"/>
      <c r="C5" s="125"/>
      <c r="D5" s="125"/>
      <c r="E5" s="125"/>
      <c r="F5" s="126"/>
      <c r="G5" s="41"/>
    </row>
    <row r="6" spans="1:8" hidden="1" x14ac:dyDescent="0.15">
      <c r="A6" s="127"/>
      <c r="B6" s="128"/>
      <c r="C6" s="128"/>
      <c r="D6" s="128"/>
      <c r="E6" s="128"/>
      <c r="F6" s="129"/>
      <c r="G6" s="41"/>
    </row>
    <row r="7" spans="1:8" ht="18" x14ac:dyDescent="0.2">
      <c r="A7" s="130" t="s">
        <v>22</v>
      </c>
      <c r="B7" s="131"/>
      <c r="C7" s="132"/>
      <c r="D7" s="133"/>
      <c r="E7" s="132"/>
      <c r="F7" s="133"/>
      <c r="G7" s="41"/>
    </row>
    <row r="8" spans="1:8" ht="9" customHeight="1" x14ac:dyDescent="0.15">
      <c r="A8" s="57"/>
      <c r="B8" s="50"/>
      <c r="C8" s="51"/>
      <c r="D8" s="50"/>
      <c r="E8" s="51"/>
      <c r="F8" s="50"/>
      <c r="G8" s="41">
        <f>SUM(C8:F8)</f>
        <v>0</v>
      </c>
    </row>
    <row r="9" spans="1:8" x14ac:dyDescent="0.15">
      <c r="A9" s="57" t="s">
        <v>23</v>
      </c>
      <c r="B9" s="50"/>
      <c r="C9" s="51"/>
      <c r="D9" s="50"/>
      <c r="E9" s="51"/>
      <c r="F9" s="50"/>
      <c r="G9" s="41">
        <v>350</v>
      </c>
    </row>
    <row r="10" spans="1:8" x14ac:dyDescent="0.15">
      <c r="A10" s="57" t="s">
        <v>24</v>
      </c>
      <c r="B10" s="50"/>
      <c r="C10" s="51"/>
      <c r="D10" s="50"/>
      <c r="E10" s="51"/>
      <c r="F10" s="50"/>
      <c r="G10" s="41">
        <f>SUM(C10:F10)</f>
        <v>0</v>
      </c>
    </row>
    <row r="11" spans="1:8" x14ac:dyDescent="0.15">
      <c r="A11" s="57" t="s">
        <v>25</v>
      </c>
      <c r="B11" s="50"/>
      <c r="C11" s="51"/>
      <c r="D11" s="50"/>
      <c r="E11" s="51"/>
      <c r="F11" s="50"/>
      <c r="G11" s="41"/>
    </row>
    <row r="12" spans="1:8" ht="9" customHeight="1" x14ac:dyDescent="0.15">
      <c r="A12" s="57"/>
      <c r="B12" s="50"/>
      <c r="C12" s="51"/>
      <c r="D12" s="50"/>
      <c r="E12" s="51"/>
      <c r="F12" s="50"/>
      <c r="G12" s="41"/>
    </row>
    <row r="13" spans="1:8" ht="16.5" customHeight="1" x14ac:dyDescent="0.15">
      <c r="A13" s="134" t="s">
        <v>26</v>
      </c>
      <c r="B13" s="135">
        <f>SUM(B8:B12)</f>
        <v>0</v>
      </c>
      <c r="C13" s="136">
        <f>SUM(C8:C12)</f>
        <v>0</v>
      </c>
      <c r="D13" s="135">
        <f>SUM(D8:D12)</f>
        <v>0</v>
      </c>
      <c r="E13" s="136">
        <f>SUM(E8:E12)</f>
        <v>0</v>
      </c>
      <c r="F13" s="135">
        <f>SUM(F8:F12)</f>
        <v>0</v>
      </c>
      <c r="G13" s="41"/>
    </row>
    <row r="14" spans="1:8" ht="7.5" customHeight="1" x14ac:dyDescent="0.15">
      <c r="A14" s="58"/>
      <c r="B14" s="50"/>
      <c r="C14" s="51"/>
      <c r="D14" s="50"/>
      <c r="E14" s="51"/>
      <c r="F14" s="50"/>
      <c r="G14" s="41"/>
    </row>
    <row r="15" spans="1:8" x14ac:dyDescent="0.15">
      <c r="A15" s="137" t="s">
        <v>27</v>
      </c>
      <c r="B15" s="163">
        <f>B16+B17</f>
        <v>0</v>
      </c>
      <c r="C15" s="164">
        <f>C16+C17</f>
        <v>0</v>
      </c>
      <c r="D15" s="163">
        <f>D16+D17</f>
        <v>0</v>
      </c>
      <c r="E15" s="164">
        <f>E16+E17</f>
        <v>0</v>
      </c>
      <c r="F15" s="163">
        <f>F16+F17</f>
        <v>0</v>
      </c>
      <c r="G15" s="41"/>
    </row>
    <row r="16" spans="1:8" x14ac:dyDescent="0.15">
      <c r="A16" s="59" t="s">
        <v>28</v>
      </c>
      <c r="B16" s="50"/>
      <c r="C16" s="51"/>
      <c r="D16" s="50"/>
      <c r="E16" s="51"/>
      <c r="F16" s="50"/>
      <c r="G16" s="41"/>
    </row>
    <row r="17" spans="1:7" x14ac:dyDescent="0.15">
      <c r="A17" s="59" t="s">
        <v>29</v>
      </c>
      <c r="B17" s="50"/>
      <c r="C17" s="51"/>
      <c r="D17" s="50"/>
      <c r="E17" s="51"/>
      <c r="F17" s="50"/>
      <c r="G17" s="41"/>
    </row>
    <row r="18" spans="1:7" ht="9" customHeight="1" x14ac:dyDescent="0.15">
      <c r="A18" s="57"/>
      <c r="B18" s="50"/>
      <c r="C18" s="51"/>
      <c r="D18" s="50"/>
      <c r="E18" s="51"/>
      <c r="F18" s="50"/>
      <c r="G18" s="41"/>
    </row>
    <row r="19" spans="1:7" ht="16.5" customHeight="1" x14ac:dyDescent="0.15">
      <c r="A19" s="134" t="s">
        <v>30</v>
      </c>
      <c r="B19" s="138">
        <f>B13-B15</f>
        <v>0</v>
      </c>
      <c r="C19" s="139">
        <f>C13-C15</f>
        <v>0</v>
      </c>
      <c r="D19" s="138">
        <f>D13-D15</f>
        <v>0</v>
      </c>
      <c r="E19" s="139">
        <f>E13-E15</f>
        <v>0</v>
      </c>
      <c r="F19" s="138">
        <f>F13-F15</f>
        <v>0</v>
      </c>
      <c r="G19" s="41">
        <f>SUM(C19:F19)</f>
        <v>0</v>
      </c>
    </row>
    <row r="20" spans="1:7" ht="15.75" customHeight="1" x14ac:dyDescent="0.15">
      <c r="A20" s="57" t="s">
        <v>31</v>
      </c>
      <c r="B20" s="50"/>
      <c r="C20" s="51"/>
      <c r="D20" s="50"/>
      <c r="E20" s="51"/>
      <c r="F20" s="50"/>
      <c r="G20" s="41">
        <v>350</v>
      </c>
    </row>
    <row r="21" spans="1:7" ht="16.5" customHeight="1" x14ac:dyDescent="0.15">
      <c r="A21" s="134" t="s">
        <v>32</v>
      </c>
      <c r="B21" s="138">
        <f>B19+B20</f>
        <v>0</v>
      </c>
      <c r="C21" s="139">
        <f>C19+C20</f>
        <v>0</v>
      </c>
      <c r="D21" s="138">
        <f>D19+D20</f>
        <v>0</v>
      </c>
      <c r="E21" s="139">
        <f>E19+E20</f>
        <v>0</v>
      </c>
      <c r="F21" s="138">
        <f>F19+F20</f>
        <v>0</v>
      </c>
      <c r="G21" s="41">
        <f>G19*G20</f>
        <v>0</v>
      </c>
    </row>
    <row r="22" spans="1:7" ht="9" customHeight="1" x14ac:dyDescent="0.15">
      <c r="A22" s="57"/>
      <c r="B22" s="50"/>
      <c r="C22" s="51"/>
      <c r="D22" s="50"/>
      <c r="E22" s="51"/>
      <c r="F22" s="50"/>
      <c r="G22" s="41"/>
    </row>
    <row r="23" spans="1:7" x14ac:dyDescent="0.15">
      <c r="A23" s="57" t="s">
        <v>33</v>
      </c>
      <c r="B23" s="163">
        <f>'Personalkostenplanung (5 Jahre)'!C18</f>
        <v>0</v>
      </c>
      <c r="C23" s="164">
        <f>'Personalkostenplanung (5 Jahre)'!E18</f>
        <v>0</v>
      </c>
      <c r="D23" s="163">
        <f>'Personalkostenplanung (5 Jahre)'!G18</f>
        <v>0</v>
      </c>
      <c r="E23" s="164">
        <f>'Personalkostenplanung (5 Jahre)'!I18</f>
        <v>0</v>
      </c>
      <c r="F23" s="163">
        <f>'Personalkostenplanung (5 Jahre)'!K18</f>
        <v>0</v>
      </c>
      <c r="G23" s="41"/>
    </row>
    <row r="24" spans="1:7" x14ac:dyDescent="0.15">
      <c r="A24" s="57" t="s">
        <v>34</v>
      </c>
      <c r="B24" s="50"/>
      <c r="C24" s="51"/>
      <c r="D24" s="50"/>
      <c r="E24" s="51"/>
      <c r="F24" s="50"/>
      <c r="G24" s="41"/>
    </row>
    <row r="25" spans="1:7" x14ac:dyDescent="0.15">
      <c r="A25" s="57" t="s">
        <v>35</v>
      </c>
      <c r="B25" s="163">
        <f>SUM(B26:B37)</f>
        <v>0</v>
      </c>
      <c r="C25" s="164">
        <f>SUM(C26:C37)</f>
        <v>0</v>
      </c>
      <c r="D25" s="163">
        <f>SUM(D26:D37)</f>
        <v>0</v>
      </c>
      <c r="E25" s="164">
        <f>SUM(E26:E37)</f>
        <v>0</v>
      </c>
      <c r="F25" s="163">
        <f>SUM(F26:F37)</f>
        <v>0</v>
      </c>
      <c r="G25" s="41"/>
    </row>
    <row r="26" spans="1:7" x14ac:dyDescent="0.15">
      <c r="A26" s="57" t="s">
        <v>36</v>
      </c>
      <c r="B26" s="50"/>
      <c r="C26" s="51"/>
      <c r="D26" s="50"/>
      <c r="E26" s="51"/>
      <c r="F26" s="50"/>
      <c r="G26" s="41"/>
    </row>
    <row r="27" spans="1:7" x14ac:dyDescent="0.15">
      <c r="A27" s="57" t="s">
        <v>37</v>
      </c>
      <c r="B27" s="50"/>
      <c r="C27" s="51"/>
      <c r="D27" s="50"/>
      <c r="E27" s="51"/>
      <c r="F27" s="50"/>
      <c r="G27" s="41"/>
    </row>
    <row r="28" spans="1:7" x14ac:dyDescent="0.15">
      <c r="A28" s="57" t="s">
        <v>38</v>
      </c>
      <c r="B28" s="50"/>
      <c r="C28" s="51"/>
      <c r="D28" s="50"/>
      <c r="E28" s="51"/>
      <c r="F28" s="50"/>
      <c r="G28" s="41"/>
    </row>
    <row r="29" spans="1:7" x14ac:dyDescent="0.15">
      <c r="A29" s="57" t="s">
        <v>39</v>
      </c>
      <c r="B29" s="50"/>
      <c r="C29" s="51"/>
      <c r="D29" s="50"/>
      <c r="E29" s="51"/>
      <c r="F29" s="50"/>
      <c r="G29" s="41"/>
    </row>
    <row r="30" spans="1:7" x14ac:dyDescent="0.15">
      <c r="A30" s="57" t="s">
        <v>40</v>
      </c>
      <c r="B30" s="50"/>
      <c r="C30" s="51"/>
      <c r="D30" s="50"/>
      <c r="E30" s="51"/>
      <c r="F30" s="50"/>
      <c r="G30" s="41"/>
    </row>
    <row r="31" spans="1:7" x14ac:dyDescent="0.15">
      <c r="A31" s="57" t="s">
        <v>41</v>
      </c>
      <c r="B31" s="50"/>
      <c r="C31" s="51"/>
      <c r="D31" s="50"/>
      <c r="E31" s="51"/>
      <c r="F31" s="50"/>
      <c r="G31" s="41"/>
    </row>
    <row r="32" spans="1:7" x14ac:dyDescent="0.15">
      <c r="A32" s="57" t="s">
        <v>42</v>
      </c>
      <c r="B32" s="50"/>
      <c r="C32" s="51"/>
      <c r="D32" s="50"/>
      <c r="E32" s="51"/>
      <c r="F32" s="50"/>
      <c r="G32" s="41"/>
    </row>
    <row r="33" spans="1:7" x14ac:dyDescent="0.15">
      <c r="A33" s="57" t="s">
        <v>43</v>
      </c>
      <c r="B33" s="50"/>
      <c r="C33" s="51"/>
      <c r="D33" s="50"/>
      <c r="E33" s="51"/>
      <c r="F33" s="50"/>
      <c r="G33" s="41"/>
    </row>
    <row r="34" spans="1:7" x14ac:dyDescent="0.15">
      <c r="A34" s="57" t="s">
        <v>44</v>
      </c>
      <c r="B34" s="50"/>
      <c r="C34" s="51"/>
      <c r="D34" s="50"/>
      <c r="E34" s="51"/>
      <c r="F34" s="50"/>
      <c r="G34" s="41"/>
    </row>
    <row r="35" spans="1:7" x14ac:dyDescent="0.15">
      <c r="A35" s="57" t="s">
        <v>45</v>
      </c>
      <c r="B35" s="50"/>
      <c r="C35" s="51"/>
      <c r="D35" s="50"/>
      <c r="E35" s="51"/>
      <c r="F35" s="50"/>
      <c r="G35" s="41"/>
    </row>
    <row r="36" spans="1:7" x14ac:dyDescent="0.15">
      <c r="A36" s="57" t="s">
        <v>46</v>
      </c>
      <c r="B36" s="50"/>
      <c r="C36" s="51"/>
      <c r="D36" s="50"/>
      <c r="E36" s="51"/>
      <c r="F36" s="50"/>
      <c r="G36" s="41"/>
    </row>
    <row r="37" spans="1:7" ht="9" customHeight="1" x14ac:dyDescent="0.15">
      <c r="A37" s="57"/>
      <c r="B37" s="50"/>
      <c r="C37" s="51"/>
      <c r="D37" s="50"/>
      <c r="E37" s="51"/>
      <c r="F37" s="50"/>
      <c r="G37" s="41"/>
    </row>
    <row r="38" spans="1:7" ht="16.5" customHeight="1" x14ac:dyDescent="0.15">
      <c r="A38" s="134" t="s">
        <v>47</v>
      </c>
      <c r="B38" s="138">
        <f>B21-B23-B24-B25</f>
        <v>0</v>
      </c>
      <c r="C38" s="139">
        <f>C21-C22-C23-C24-C25</f>
        <v>0</v>
      </c>
      <c r="D38" s="138">
        <f>D21-D22-D23-D24-D25</f>
        <v>0</v>
      </c>
      <c r="E38" s="139">
        <f>E21-E22-E23-E24-E25</f>
        <v>0</v>
      </c>
      <c r="F38" s="138">
        <f>F21-F22-F23-F24-F25</f>
        <v>0</v>
      </c>
      <c r="G38" s="41"/>
    </row>
    <row r="39" spans="1:7" ht="9" customHeight="1" x14ac:dyDescent="0.15">
      <c r="A39" s="57"/>
      <c r="B39" s="50"/>
      <c r="C39" s="51"/>
      <c r="D39" s="50"/>
      <c r="E39" s="51"/>
      <c r="F39" s="50"/>
      <c r="G39" s="41"/>
    </row>
    <row r="40" spans="1:7" x14ac:dyDescent="0.15">
      <c r="A40" s="57" t="s">
        <v>48</v>
      </c>
      <c r="B40" s="50"/>
      <c r="C40" s="51"/>
      <c r="D40" s="50"/>
      <c r="E40" s="51"/>
      <c r="F40" s="50"/>
      <c r="G40" s="41"/>
    </row>
    <row r="41" spans="1:7" x14ac:dyDescent="0.15">
      <c r="A41" s="57" t="s">
        <v>49</v>
      </c>
      <c r="B41" s="50"/>
      <c r="C41" s="51"/>
      <c r="D41" s="50"/>
      <c r="E41" s="51"/>
      <c r="F41" s="50"/>
      <c r="G41" s="41"/>
    </row>
    <row r="42" spans="1:7" ht="9" customHeight="1" x14ac:dyDescent="0.15">
      <c r="A42" s="57"/>
      <c r="B42" s="50"/>
      <c r="C42" s="51"/>
      <c r="D42" s="50"/>
      <c r="E42" s="51"/>
      <c r="F42" s="50"/>
      <c r="G42" s="41"/>
    </row>
    <row r="43" spans="1:7" ht="16.5" customHeight="1" x14ac:dyDescent="0.15">
      <c r="A43" s="134" t="s">
        <v>50</v>
      </c>
      <c r="B43" s="138">
        <f>B40-B41</f>
        <v>0</v>
      </c>
      <c r="C43" s="139">
        <f>C40-C41</f>
        <v>0</v>
      </c>
      <c r="D43" s="138">
        <f>D40-D41</f>
        <v>0</v>
      </c>
      <c r="E43" s="139">
        <f>E40-E41</f>
        <v>0</v>
      </c>
      <c r="F43" s="138">
        <f>F40-F41</f>
        <v>0</v>
      </c>
      <c r="G43" s="41"/>
    </row>
    <row r="44" spans="1:7" ht="9" customHeight="1" x14ac:dyDescent="0.15">
      <c r="A44" s="57"/>
      <c r="B44" s="50"/>
      <c r="C44" s="51"/>
      <c r="D44" s="50"/>
      <c r="E44" s="51"/>
      <c r="F44" s="50"/>
      <c r="G44" s="41"/>
    </row>
    <row r="45" spans="1:7" x14ac:dyDescent="0.15">
      <c r="A45" s="57" t="s">
        <v>51</v>
      </c>
      <c r="B45" s="50"/>
      <c r="C45" s="51"/>
      <c r="D45" s="50"/>
      <c r="E45" s="51"/>
      <c r="F45" s="50"/>
      <c r="G45" s="41"/>
    </row>
    <row r="46" spans="1:7" x14ac:dyDescent="0.15">
      <c r="A46" s="57" t="s">
        <v>52</v>
      </c>
      <c r="B46" s="50"/>
      <c r="C46" s="51"/>
      <c r="D46" s="50"/>
      <c r="E46" s="51"/>
      <c r="F46" s="50"/>
      <c r="G46" s="41"/>
    </row>
    <row r="47" spans="1:7" x14ac:dyDescent="0.15">
      <c r="A47" s="57" t="s">
        <v>53</v>
      </c>
      <c r="B47" s="50"/>
      <c r="C47" s="51"/>
      <c r="D47" s="50"/>
      <c r="E47" s="51"/>
      <c r="F47" s="50"/>
      <c r="G47" s="41"/>
    </row>
    <row r="48" spans="1:7" x14ac:dyDescent="0.15">
      <c r="A48" s="57" t="s">
        <v>54</v>
      </c>
      <c r="B48" s="50"/>
      <c r="C48" s="51"/>
      <c r="D48" s="50"/>
      <c r="E48" s="51"/>
      <c r="F48" s="50"/>
      <c r="G48" s="41"/>
    </row>
    <row r="49" spans="1:7" x14ac:dyDescent="0.15">
      <c r="A49" s="57" t="s">
        <v>55</v>
      </c>
      <c r="B49" s="50"/>
      <c r="C49" s="51"/>
      <c r="D49" s="50"/>
      <c r="E49" s="51"/>
      <c r="F49" s="50"/>
      <c r="G49" s="41"/>
    </row>
    <row r="50" spans="1:7" ht="9" customHeight="1" x14ac:dyDescent="0.15">
      <c r="A50" s="57"/>
      <c r="B50" s="50"/>
      <c r="C50" s="51"/>
      <c r="D50" s="50"/>
      <c r="E50" s="51"/>
      <c r="F50" s="50"/>
      <c r="G50" s="41"/>
    </row>
    <row r="51" spans="1:7" ht="16.5" customHeight="1" x14ac:dyDescent="0.15">
      <c r="A51" s="134" t="s">
        <v>56</v>
      </c>
      <c r="B51" s="138">
        <f>B45+B46+B47-B48-B49</f>
        <v>0</v>
      </c>
      <c r="C51" s="139">
        <f>C45+C46+C47-C48-C49</f>
        <v>0</v>
      </c>
      <c r="D51" s="138">
        <f>D45+D46+D47-D48-D49</f>
        <v>0</v>
      </c>
      <c r="E51" s="139">
        <f>E45+E46+E47-E48-E49</f>
        <v>0</v>
      </c>
      <c r="F51" s="138">
        <f>F45+F46+F47-F48-F49</f>
        <v>0</v>
      </c>
      <c r="G51" s="41"/>
    </row>
    <row r="52" spans="1:7" ht="9" customHeight="1" x14ac:dyDescent="0.15">
      <c r="A52" s="140"/>
      <c r="B52" s="52"/>
      <c r="C52" s="141"/>
      <c r="D52" s="52"/>
      <c r="E52" s="141"/>
      <c r="F52" s="52"/>
      <c r="G52" s="41"/>
    </row>
    <row r="53" spans="1:7" ht="16.5" customHeight="1" x14ac:dyDescent="0.15">
      <c r="A53" s="134" t="s">
        <v>57</v>
      </c>
      <c r="B53" s="138">
        <f>SUM(B38,B43,B51)</f>
        <v>0</v>
      </c>
      <c r="C53" s="139">
        <f>SUM(C38,C43,C51)</f>
        <v>0</v>
      </c>
      <c r="D53" s="138">
        <f>SUM(D38,D43,D51)</f>
        <v>0</v>
      </c>
      <c r="E53" s="139">
        <f>SUM(E38,E43,E51)</f>
        <v>0</v>
      </c>
      <c r="F53" s="138">
        <f>SUM(F38,F43,F51)</f>
        <v>0</v>
      </c>
      <c r="G53" s="41"/>
    </row>
    <row r="54" spans="1:7" ht="9" customHeight="1" x14ac:dyDescent="0.15">
      <c r="A54" s="57"/>
      <c r="B54" s="50"/>
      <c r="C54" s="51"/>
      <c r="D54" s="50"/>
      <c r="E54" s="51"/>
      <c r="F54" s="50"/>
      <c r="G54" s="41"/>
    </row>
    <row r="55" spans="1:7" x14ac:dyDescent="0.15">
      <c r="A55" s="57" t="s">
        <v>58</v>
      </c>
      <c r="B55" s="50"/>
      <c r="C55" s="51"/>
      <c r="D55" s="50"/>
      <c r="E55" s="51"/>
      <c r="F55" s="50"/>
      <c r="G55" s="41"/>
    </row>
    <row r="56" spans="1:7" x14ac:dyDescent="0.15">
      <c r="A56" s="57" t="s">
        <v>59</v>
      </c>
      <c r="B56" s="50"/>
      <c r="C56" s="51"/>
      <c r="D56" s="50"/>
      <c r="E56" s="51"/>
      <c r="F56" s="50"/>
      <c r="G56" s="41"/>
    </row>
    <row r="57" spans="1:7" ht="9" customHeight="1" x14ac:dyDescent="0.15">
      <c r="A57" s="57"/>
      <c r="B57" s="50"/>
      <c r="C57" s="51"/>
      <c r="D57" s="50"/>
      <c r="E57" s="51"/>
      <c r="F57" s="50"/>
      <c r="G57" s="41"/>
    </row>
    <row r="58" spans="1:7" ht="16.5" customHeight="1" x14ac:dyDescent="0.15">
      <c r="A58" s="134" t="s">
        <v>60</v>
      </c>
      <c r="B58" s="138">
        <f>B55-B56</f>
        <v>0</v>
      </c>
      <c r="C58" s="139">
        <f>C55-C56</f>
        <v>0</v>
      </c>
      <c r="D58" s="138">
        <f>D55-D56</f>
        <v>0</v>
      </c>
      <c r="E58" s="139">
        <f>E55-E56</f>
        <v>0</v>
      </c>
      <c r="F58" s="138">
        <f>F55-F56</f>
        <v>0</v>
      </c>
      <c r="G58" s="41"/>
    </row>
    <row r="59" spans="1:7" ht="9" customHeight="1" x14ac:dyDescent="0.15">
      <c r="A59" s="57"/>
      <c r="B59" s="50"/>
      <c r="C59" s="51"/>
      <c r="D59" s="50"/>
      <c r="E59" s="51"/>
      <c r="F59" s="50"/>
      <c r="G59" s="41"/>
    </row>
    <row r="60" spans="1:7" x14ac:dyDescent="0.15">
      <c r="A60" s="57" t="s">
        <v>61</v>
      </c>
      <c r="B60" s="50"/>
      <c r="C60" s="51"/>
      <c r="D60" s="50"/>
      <c r="E60" s="51"/>
      <c r="F60" s="50"/>
      <c r="G60" s="41"/>
    </row>
    <row r="61" spans="1:7" x14ac:dyDescent="0.15">
      <c r="A61" s="57" t="s">
        <v>62</v>
      </c>
      <c r="B61" s="50"/>
      <c r="C61" s="51"/>
      <c r="D61" s="50"/>
      <c r="E61" s="51"/>
      <c r="F61" s="50"/>
      <c r="G61" s="41"/>
    </row>
    <row r="62" spans="1:7" ht="9" customHeight="1" x14ac:dyDescent="0.15">
      <c r="A62" s="57"/>
      <c r="B62" s="50"/>
      <c r="C62" s="51"/>
      <c r="D62" s="50"/>
      <c r="E62" s="51"/>
      <c r="F62" s="50"/>
      <c r="G62" s="41"/>
    </row>
    <row r="63" spans="1:7" ht="16.5" customHeight="1" x14ac:dyDescent="0.15">
      <c r="A63" s="134" t="s">
        <v>63</v>
      </c>
      <c r="B63" s="138">
        <f>B53+B58-B60-B61</f>
        <v>0</v>
      </c>
      <c r="C63" s="139">
        <f>C53+C58-C60-C61</f>
        <v>0</v>
      </c>
      <c r="D63" s="138">
        <f>D53+D58-D60-D61</f>
        <v>0</v>
      </c>
      <c r="E63" s="139">
        <f>E53+E58-E60-E61</f>
        <v>0</v>
      </c>
      <c r="F63" s="138">
        <f>F53+F58-F60-F61</f>
        <v>0</v>
      </c>
      <c r="G63" s="41"/>
    </row>
    <row r="64" spans="1:7" ht="9" customHeight="1" x14ac:dyDescent="0.15">
      <c r="A64" s="57"/>
      <c r="B64" s="50"/>
      <c r="C64" s="51"/>
      <c r="D64" s="50"/>
      <c r="E64" s="51"/>
      <c r="F64" s="50"/>
      <c r="G64" s="41"/>
    </row>
    <row r="65" spans="1:7" s="33" customFormat="1" x14ac:dyDescent="0.15">
      <c r="A65" s="142" t="s">
        <v>64</v>
      </c>
      <c r="B65" s="143"/>
      <c r="C65" s="144"/>
      <c r="D65" s="143"/>
      <c r="E65" s="144"/>
      <c r="F65" s="145"/>
    </row>
    <row r="66" spans="1:7" s="33" customFormat="1" x14ac:dyDescent="0.15">
      <c r="A66" s="142" t="s">
        <v>65</v>
      </c>
      <c r="B66" s="143"/>
      <c r="C66" s="144"/>
      <c r="D66" s="143"/>
      <c r="E66" s="144"/>
      <c r="F66" s="145"/>
    </row>
    <row r="67" spans="1:7" ht="9" customHeight="1" x14ac:dyDescent="0.15">
      <c r="A67" s="57"/>
      <c r="B67" s="50"/>
      <c r="C67" s="51"/>
      <c r="D67" s="50"/>
      <c r="E67" s="51"/>
      <c r="F67" s="50"/>
      <c r="G67" s="41"/>
    </row>
    <row r="68" spans="1:7" ht="16.5" customHeight="1" x14ac:dyDescent="0.15">
      <c r="A68" s="134" t="s">
        <v>66</v>
      </c>
      <c r="B68" s="146">
        <f>B63+B65-B66</f>
        <v>0</v>
      </c>
      <c r="C68" s="147">
        <f>C63+C65-C66</f>
        <v>0</v>
      </c>
      <c r="D68" s="146">
        <f>D63+D65-D66</f>
        <v>0</v>
      </c>
      <c r="E68" s="147">
        <f>E63+E65-E66</f>
        <v>0</v>
      </c>
      <c r="F68" s="138">
        <f>F63+F65-F66</f>
        <v>0</v>
      </c>
      <c r="G68" s="41"/>
    </row>
    <row r="70" spans="1:7" x14ac:dyDescent="0.15">
      <c r="A70" s="27"/>
    </row>
  </sheetData>
  <phoneticPr fontId="0" type="noConversion"/>
  <printOptions horizontalCentered="1"/>
  <pageMargins left="0.78740157480314965" right="0.78740157480314965" top="0.9055118110236221" bottom="0.78740157480314965" header="0.51181102362204722" footer="0.51181102362204722"/>
  <pageSetup paperSize="9" scale="81" fitToHeight="4" orientation="portrait" cellComments="atEnd"/>
  <headerFooter>
    <oddHeader>&amp;C&amp;"Arial,Fett"&amp;14Plan-Gewinn- und Verlustrechnung für 5 Jahre&amp;RSeite &amp;P</oddHeader>
    <oddFooter>&amp;R&amp;D</oddFooter>
  </headerFooter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/>
  <dimension ref="A1:L68"/>
  <sheetViews>
    <sheetView zoomScale="75" zoomScaleNormal="75" zoomScalePageLayoutView="75" workbookViewId="0">
      <selection activeCell="D20" sqref="D20"/>
    </sheetView>
  </sheetViews>
  <sheetFormatPr baseColWidth="10" defaultColWidth="11.5" defaultRowHeight="13" x14ac:dyDescent="0.15"/>
  <cols>
    <col min="1" max="1" width="38.1640625" style="148" customWidth="1"/>
    <col min="2" max="2" width="13.83203125" style="148" customWidth="1"/>
    <col min="3" max="3" width="9.1640625" style="148" customWidth="1"/>
    <col min="4" max="4" width="13.83203125" style="148" customWidth="1"/>
    <col min="5" max="5" width="9" style="148" customWidth="1"/>
    <col min="6" max="6" width="13.83203125" style="148" customWidth="1"/>
    <col min="7" max="7" width="9.1640625" style="148" customWidth="1"/>
    <col min="8" max="8" width="13.83203125" style="148" customWidth="1"/>
    <col min="9" max="9" width="9.1640625" style="148" customWidth="1"/>
    <col min="10" max="10" width="13.83203125" style="148" customWidth="1"/>
    <col min="11" max="11" width="11.5" style="148" hidden="1" customWidth="1"/>
    <col min="12" max="12" width="9.1640625" style="148" customWidth="1"/>
    <col min="13" max="16384" width="11.5" style="148"/>
  </cols>
  <sheetData>
    <row r="1" spans="1:12" ht="16" x14ac:dyDescent="0.15">
      <c r="A1" s="12" t="s">
        <v>17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4"/>
    </row>
    <row r="2" spans="1:12" ht="16" x14ac:dyDescent="0.15">
      <c r="A2" s="123"/>
      <c r="B2" s="16"/>
      <c r="C2" s="16"/>
      <c r="D2" s="16"/>
      <c r="E2" s="16"/>
      <c r="F2" s="15"/>
      <c r="G2" s="113"/>
      <c r="H2" s="16"/>
      <c r="I2" s="16"/>
      <c r="J2" s="16"/>
      <c r="K2" s="111">
        <f ca="1">TODAY()</f>
        <v>43663</v>
      </c>
      <c r="L2" s="113"/>
    </row>
    <row r="3" spans="1:12" x14ac:dyDescent="0.15">
      <c r="A3" s="17"/>
      <c r="B3" s="18"/>
      <c r="C3" s="18"/>
      <c r="D3" s="18"/>
      <c r="E3" s="18"/>
      <c r="F3" s="18"/>
      <c r="G3" s="19"/>
      <c r="H3" s="18"/>
      <c r="I3" s="18"/>
      <c r="J3" s="112"/>
      <c r="K3" s="18"/>
      <c r="L3" s="19"/>
    </row>
    <row r="4" spans="1:12" ht="15.75" customHeight="1" x14ac:dyDescent="0.15">
      <c r="A4" s="3"/>
      <c r="B4" s="5" t="s">
        <v>1</v>
      </c>
      <c r="C4" s="72" t="s">
        <v>67</v>
      </c>
      <c r="D4" s="10" t="s">
        <v>18</v>
      </c>
      <c r="E4" s="10" t="s">
        <v>67</v>
      </c>
      <c r="F4" s="72" t="s">
        <v>19</v>
      </c>
      <c r="G4" s="72" t="s">
        <v>67</v>
      </c>
      <c r="H4" s="10" t="s">
        <v>20</v>
      </c>
      <c r="I4" s="10" t="s">
        <v>67</v>
      </c>
      <c r="J4" s="105" t="s">
        <v>21</v>
      </c>
      <c r="K4" s="9"/>
      <c r="L4" s="72" t="s">
        <v>67</v>
      </c>
    </row>
    <row r="5" spans="1:12" ht="9" customHeight="1" x14ac:dyDescent="0.15">
      <c r="A5" s="124"/>
      <c r="B5" s="125"/>
      <c r="C5" s="125"/>
      <c r="D5" s="125"/>
      <c r="E5" s="125"/>
      <c r="F5" s="125"/>
      <c r="G5" s="149"/>
      <c r="H5" s="125"/>
      <c r="I5" s="125"/>
      <c r="J5" s="125"/>
      <c r="K5" s="125"/>
      <c r="L5" s="149"/>
    </row>
    <row r="6" spans="1:12" hidden="1" x14ac:dyDescent="0.15">
      <c r="A6" s="127"/>
      <c r="B6" s="128"/>
      <c r="C6" s="128"/>
      <c r="D6" s="128"/>
      <c r="E6" s="128"/>
      <c r="F6" s="128"/>
      <c r="G6" s="129"/>
      <c r="H6" s="128"/>
      <c r="I6" s="128"/>
      <c r="J6" s="129"/>
      <c r="K6" s="150"/>
      <c r="L6" s="129"/>
    </row>
    <row r="7" spans="1:12" ht="18" x14ac:dyDescent="0.2">
      <c r="A7" s="130" t="s">
        <v>22</v>
      </c>
      <c r="B7" s="131"/>
      <c r="C7" s="131"/>
      <c r="D7" s="133"/>
      <c r="E7" s="131"/>
      <c r="F7" s="133"/>
      <c r="G7" s="131"/>
      <c r="H7" s="131"/>
      <c r="I7" s="131"/>
      <c r="J7" s="133"/>
      <c r="K7" s="150"/>
      <c r="L7" s="131"/>
    </row>
    <row r="8" spans="1:12" ht="9" customHeight="1" x14ac:dyDescent="0.15">
      <c r="A8" s="140"/>
      <c r="B8" s="52"/>
      <c r="C8" s="151"/>
      <c r="D8" s="52"/>
      <c r="E8" s="151"/>
      <c r="F8" s="52"/>
      <c r="G8" s="151"/>
      <c r="H8" s="52"/>
      <c r="I8" s="151"/>
      <c r="J8" s="52"/>
      <c r="K8" s="150">
        <f>SUM(D8:J8)</f>
        <v>0</v>
      </c>
      <c r="L8" s="151"/>
    </row>
    <row r="9" spans="1:12" x14ac:dyDescent="0.15">
      <c r="A9" s="140" t="s">
        <v>23</v>
      </c>
      <c r="B9" s="52">
        <f>'PlanGuV (5 Jahre)'!B9</f>
        <v>0</v>
      </c>
      <c r="C9" s="152" t="str">
        <f>IF(B9=0,"%",B9/B$13)</f>
        <v>%</v>
      </c>
      <c r="D9" s="52">
        <f>'PlanGuV (5 Jahre)'!C9</f>
        <v>0</v>
      </c>
      <c r="E9" s="152" t="str">
        <f>IF(D9=0,"%",D9/D$13)</f>
        <v>%</v>
      </c>
      <c r="F9" s="52">
        <f>'PlanGuV (5 Jahre)'!D9</f>
        <v>0</v>
      </c>
      <c r="G9" s="152" t="str">
        <f>IF(F9=0,"%",F9/F$13)</f>
        <v>%</v>
      </c>
      <c r="H9" s="52">
        <f>'PlanGuV (5 Jahre)'!E9</f>
        <v>0</v>
      </c>
      <c r="I9" s="152" t="str">
        <f>IF(H9=0,"%",H9/H$13)</f>
        <v>%</v>
      </c>
      <c r="J9" s="52">
        <f>'PlanGuV (5 Jahre)'!F9</f>
        <v>0</v>
      </c>
      <c r="K9" s="150">
        <v>350</v>
      </c>
      <c r="L9" s="152" t="str">
        <f>IF(J9=0,"%",J9/J$13)</f>
        <v>%</v>
      </c>
    </row>
    <row r="10" spans="1:12" x14ac:dyDescent="0.15">
      <c r="A10" s="140" t="s">
        <v>24</v>
      </c>
      <c r="B10" s="52">
        <f>'PlanGuV (5 Jahre)'!B10</f>
        <v>0</v>
      </c>
      <c r="C10" s="152" t="str">
        <f>IF(B10=0,"%",B10/B$13)</f>
        <v>%</v>
      </c>
      <c r="D10" s="52">
        <f>'PlanGuV (5 Jahre)'!C10</f>
        <v>0</v>
      </c>
      <c r="E10" s="152" t="str">
        <f>IF(D10=0,"%",D10/D$13)</f>
        <v>%</v>
      </c>
      <c r="F10" s="52">
        <f>'PlanGuV (5 Jahre)'!D10</f>
        <v>0</v>
      </c>
      <c r="G10" s="152" t="str">
        <f>IF(F10=0,"%",F10/F$13)</f>
        <v>%</v>
      </c>
      <c r="H10" s="52">
        <f>'PlanGuV (5 Jahre)'!E10</f>
        <v>0</v>
      </c>
      <c r="I10" s="152" t="str">
        <f>IF(H10=0,"%",H10/H$13)</f>
        <v>%</v>
      </c>
      <c r="J10" s="52">
        <f>'PlanGuV (5 Jahre)'!F10</f>
        <v>0</v>
      </c>
      <c r="K10" s="150">
        <f>SUM(D10:J10)</f>
        <v>0</v>
      </c>
      <c r="L10" s="152" t="str">
        <f>IF(J10=0,"%",J10/J$13)</f>
        <v>%</v>
      </c>
    </row>
    <row r="11" spans="1:12" x14ac:dyDescent="0.15">
      <c r="A11" s="140" t="s">
        <v>25</v>
      </c>
      <c r="B11" s="52">
        <f>'PlanGuV (5 Jahre)'!B11</f>
        <v>0</v>
      </c>
      <c r="C11" s="152" t="str">
        <f>IF(B11=0,"%",B11/B$13)</f>
        <v>%</v>
      </c>
      <c r="D11" s="52">
        <f>'PlanGuV (5 Jahre)'!C11</f>
        <v>0</v>
      </c>
      <c r="E11" s="152" t="str">
        <f>IF(D11=0,"%",D11/D$13)</f>
        <v>%</v>
      </c>
      <c r="F11" s="52">
        <f>'PlanGuV (5 Jahre)'!D11</f>
        <v>0</v>
      </c>
      <c r="G11" s="152" t="str">
        <f>IF(F11=0,"%",F11/F$13)</f>
        <v>%</v>
      </c>
      <c r="H11" s="52">
        <f>'PlanGuV (5 Jahre)'!E11</f>
        <v>0</v>
      </c>
      <c r="I11" s="152" t="str">
        <f>IF(H11=0,"%",H11/H$13)</f>
        <v>%</v>
      </c>
      <c r="J11" s="52">
        <f>'PlanGuV (5 Jahre)'!F11</f>
        <v>0</v>
      </c>
      <c r="K11" s="150"/>
      <c r="L11" s="152" t="str">
        <f>IF(J11=0,"%",J11/J$13)</f>
        <v>%</v>
      </c>
    </row>
    <row r="12" spans="1:12" ht="9" customHeight="1" x14ac:dyDescent="0.15">
      <c r="A12" s="140"/>
      <c r="B12" s="52"/>
      <c r="C12" s="151"/>
      <c r="D12" s="52"/>
      <c r="E12" s="151"/>
      <c r="F12" s="52"/>
      <c r="G12" s="151"/>
      <c r="H12" s="52"/>
      <c r="I12" s="151"/>
      <c r="J12" s="52"/>
      <c r="K12" s="150"/>
      <c r="L12" s="151"/>
    </row>
    <row r="13" spans="1:12" ht="16.5" customHeight="1" x14ac:dyDescent="0.15">
      <c r="A13" s="134" t="s">
        <v>26</v>
      </c>
      <c r="B13" s="135">
        <f>SUM(B8:B12)</f>
        <v>0</v>
      </c>
      <c r="C13" s="153">
        <v>1</v>
      </c>
      <c r="D13" s="136">
        <f>SUM(D8:D12)</f>
        <v>0</v>
      </c>
      <c r="E13" s="154">
        <v>1</v>
      </c>
      <c r="F13" s="135">
        <f>SUM(F8:F12)</f>
        <v>0</v>
      </c>
      <c r="G13" s="153">
        <v>1</v>
      </c>
      <c r="H13" s="136">
        <f>SUM(H8:H12)</f>
        <v>0</v>
      </c>
      <c r="I13" s="154">
        <v>1</v>
      </c>
      <c r="J13" s="135">
        <f>SUM(J8:J12)</f>
        <v>0</v>
      </c>
      <c r="K13" s="150"/>
      <c r="L13" s="153">
        <v>1</v>
      </c>
    </row>
    <row r="14" spans="1:12" ht="7.5" customHeight="1" x14ac:dyDescent="0.15">
      <c r="A14" s="155"/>
      <c r="B14" s="52"/>
      <c r="C14" s="151"/>
      <c r="D14" s="52"/>
      <c r="E14" s="151"/>
      <c r="F14" s="52"/>
      <c r="G14" s="151"/>
      <c r="H14" s="52"/>
      <c r="I14" s="151"/>
      <c r="J14" s="52"/>
      <c r="K14" s="150"/>
      <c r="L14" s="151"/>
    </row>
    <row r="15" spans="1:12" x14ac:dyDescent="0.15">
      <c r="A15" s="137" t="s">
        <v>27</v>
      </c>
      <c r="B15" s="52">
        <f>'PlanGuV (5 Jahre)'!B15</f>
        <v>0</v>
      </c>
      <c r="C15" s="152" t="str">
        <f>IF(B15=0,"%",B15*1/B$13)</f>
        <v>%</v>
      </c>
      <c r="D15" s="52">
        <f>'PlanGuV (5 Jahre)'!C15</f>
        <v>0</v>
      </c>
      <c r="E15" s="152" t="str">
        <f>IF(D15=0,"%",D15*1/D$13)</f>
        <v>%</v>
      </c>
      <c r="F15" s="52">
        <f>'PlanGuV (5 Jahre)'!D15</f>
        <v>0</v>
      </c>
      <c r="G15" s="152" t="str">
        <f>IF(F15=0,"%",F15*1/F$13)</f>
        <v>%</v>
      </c>
      <c r="H15" s="52">
        <f>'PlanGuV (5 Jahre)'!E15</f>
        <v>0</v>
      </c>
      <c r="I15" s="152" t="str">
        <f>IF(H15=0,"%",H15*1/H$13)</f>
        <v>%</v>
      </c>
      <c r="J15" s="52">
        <f>'PlanGuV (5 Jahre)'!F15</f>
        <v>0</v>
      </c>
      <c r="K15" s="150"/>
      <c r="L15" s="152" t="str">
        <f>IF(J15=0,"%",J15/J$13)</f>
        <v>%</v>
      </c>
    </row>
    <row r="16" spans="1:12" x14ac:dyDescent="0.15">
      <c r="A16" s="137" t="s">
        <v>28</v>
      </c>
      <c r="B16" s="52">
        <f>'PlanGuV (5 Jahre)'!B16</f>
        <v>0</v>
      </c>
      <c r="C16" s="152" t="str">
        <f>IF(B16=0,"%",B16*1/B$13)</f>
        <v>%</v>
      </c>
      <c r="D16" s="52">
        <f>'PlanGuV (5 Jahre)'!C16</f>
        <v>0</v>
      </c>
      <c r="E16" s="152" t="str">
        <f>IF(D16=0,"%",D16*1/D$13)</f>
        <v>%</v>
      </c>
      <c r="F16" s="52">
        <f>'PlanGuV (5 Jahre)'!D16</f>
        <v>0</v>
      </c>
      <c r="G16" s="152" t="str">
        <f>IF(F16=0,"%",F16*1/F$13)</f>
        <v>%</v>
      </c>
      <c r="H16" s="52">
        <f>'PlanGuV (5 Jahre)'!E16</f>
        <v>0</v>
      </c>
      <c r="I16" s="152" t="str">
        <f>IF(H16=0,"%",H16*1/H$13)</f>
        <v>%</v>
      </c>
      <c r="J16" s="52">
        <f>'PlanGuV (5 Jahre)'!F16</f>
        <v>0</v>
      </c>
      <c r="K16" s="150"/>
      <c r="L16" s="152" t="str">
        <f>IF(J16=0,"%",J16/J$13)</f>
        <v>%</v>
      </c>
    </row>
    <row r="17" spans="1:12" x14ac:dyDescent="0.15">
      <c r="A17" s="137" t="s">
        <v>29</v>
      </c>
      <c r="B17" s="52">
        <f>'PlanGuV (5 Jahre)'!B17</f>
        <v>0</v>
      </c>
      <c r="C17" s="152" t="str">
        <f>IF(B17=0,"%",B17*1/B$13)</f>
        <v>%</v>
      </c>
      <c r="D17" s="52">
        <f>'PlanGuV (5 Jahre)'!C17</f>
        <v>0</v>
      </c>
      <c r="E17" s="152" t="str">
        <f>IF(D17=0,"%",D17*1/D$13)</f>
        <v>%</v>
      </c>
      <c r="F17" s="52">
        <f>'PlanGuV (5 Jahre)'!D17</f>
        <v>0</v>
      </c>
      <c r="G17" s="152" t="str">
        <f>IF(F17=0,"%",F17*1/F$13)</f>
        <v>%</v>
      </c>
      <c r="H17" s="52">
        <f>'PlanGuV (5 Jahre)'!E17</f>
        <v>0</v>
      </c>
      <c r="I17" s="152" t="str">
        <f>IF(H17=0,"%",H17*1/H$13)</f>
        <v>%</v>
      </c>
      <c r="J17" s="52">
        <f>'PlanGuV (5 Jahre)'!F17</f>
        <v>0</v>
      </c>
      <c r="K17" s="150"/>
      <c r="L17" s="152" t="str">
        <f>IF(J17=0,"%",J17/J$13)</f>
        <v>%</v>
      </c>
    </row>
    <row r="18" spans="1:12" ht="9" customHeight="1" x14ac:dyDescent="0.15">
      <c r="A18" s="140"/>
      <c r="B18" s="52"/>
      <c r="C18" s="151"/>
      <c r="D18" s="52"/>
      <c r="E18" s="151"/>
      <c r="F18" s="52"/>
      <c r="G18" s="151"/>
      <c r="H18" s="52"/>
      <c r="I18" s="151"/>
      <c r="J18" s="52"/>
      <c r="K18" s="150"/>
      <c r="L18" s="151"/>
    </row>
    <row r="19" spans="1:12" ht="16.5" customHeight="1" x14ac:dyDescent="0.15">
      <c r="A19" s="134" t="s">
        <v>30</v>
      </c>
      <c r="B19" s="138">
        <f>B13-B15</f>
        <v>0</v>
      </c>
      <c r="C19" s="156" t="str">
        <f>IF(B19=0,"%",B19/B$13)</f>
        <v>%</v>
      </c>
      <c r="D19" s="139">
        <f>D13-D15</f>
        <v>0</v>
      </c>
      <c r="E19" s="157" t="str">
        <f>IF(D19=0,"%",D19/D$13)</f>
        <v>%</v>
      </c>
      <c r="F19" s="138">
        <f>F13-F15</f>
        <v>0</v>
      </c>
      <c r="G19" s="156" t="str">
        <f>IF(F19=0,"%",F19/F$13)</f>
        <v>%</v>
      </c>
      <c r="H19" s="139">
        <f>H13-H15</f>
        <v>0</v>
      </c>
      <c r="I19" s="157" t="str">
        <f>IF(H19=0,"%",H19/H$13)</f>
        <v>%</v>
      </c>
      <c r="J19" s="138">
        <f>J13-J15</f>
        <v>0</v>
      </c>
      <c r="K19" s="150">
        <f>SUM(D19:J19)</f>
        <v>0</v>
      </c>
      <c r="L19" s="156" t="str">
        <f>IF(J19=0,"%",J19/J$13)</f>
        <v>%</v>
      </c>
    </row>
    <row r="20" spans="1:12" ht="15.75" customHeight="1" x14ac:dyDescent="0.15">
      <c r="A20" s="140" t="s">
        <v>31</v>
      </c>
      <c r="B20" s="52">
        <f>'PlanGuV (5 Jahre)'!B20</f>
        <v>0</v>
      </c>
      <c r="C20" s="152" t="str">
        <f>IF(B20=0,"%",B20*1/B$13)</f>
        <v>%</v>
      </c>
      <c r="D20" s="52">
        <f>'PlanGuV (5 Jahre)'!C20</f>
        <v>0</v>
      </c>
      <c r="E20" s="152" t="str">
        <f>IF(D20=0,"%",D20*1/D$13)</f>
        <v>%</v>
      </c>
      <c r="F20" s="52">
        <f>'PlanGuV (5 Jahre)'!D20</f>
        <v>0</v>
      </c>
      <c r="G20" s="152" t="str">
        <f>IF(F20=0,"%",F20*1/F$13)</f>
        <v>%</v>
      </c>
      <c r="H20" s="52">
        <f>'PlanGuV (5 Jahre)'!E20</f>
        <v>0</v>
      </c>
      <c r="I20" s="152" t="str">
        <f>IF(H20=0,"%",H20*1/H$13)</f>
        <v>%</v>
      </c>
      <c r="J20" s="52">
        <f>'PlanGuV (5 Jahre)'!F20</f>
        <v>0</v>
      </c>
      <c r="K20" s="150">
        <v>350</v>
      </c>
      <c r="L20" s="152" t="str">
        <f>IF(J20=0,"%",J20/J$13)</f>
        <v>%</v>
      </c>
    </row>
    <row r="21" spans="1:12" ht="16.5" customHeight="1" x14ac:dyDescent="0.15">
      <c r="A21" s="134" t="s">
        <v>32</v>
      </c>
      <c r="B21" s="138">
        <f>B19+B20</f>
        <v>0</v>
      </c>
      <c r="C21" s="156" t="str">
        <f>IF(B21=0,"%",B21/B$13)</f>
        <v>%</v>
      </c>
      <c r="D21" s="139">
        <f>D19+D20</f>
        <v>0</v>
      </c>
      <c r="E21" s="157" t="str">
        <f>IF(D21=0,"%",D21/D$13)</f>
        <v>%</v>
      </c>
      <c r="F21" s="138">
        <f>F19+F20</f>
        <v>0</v>
      </c>
      <c r="G21" s="156" t="str">
        <f>IF(F21=0,"%",F21/F$13)</f>
        <v>%</v>
      </c>
      <c r="H21" s="139">
        <f>H19+H20</f>
        <v>0</v>
      </c>
      <c r="I21" s="157" t="str">
        <f>IF(H21=0,"%",H21/H$13)</f>
        <v>%</v>
      </c>
      <c r="J21" s="138">
        <f>J19+J20</f>
        <v>0</v>
      </c>
      <c r="K21" s="150">
        <f>K19*K20</f>
        <v>0</v>
      </c>
      <c r="L21" s="156" t="str">
        <f>IF(J21=0,"%",J21/J$13)</f>
        <v>%</v>
      </c>
    </row>
    <row r="22" spans="1:12" ht="9" customHeight="1" x14ac:dyDescent="0.15">
      <c r="A22" s="140"/>
      <c r="B22" s="52"/>
      <c r="C22" s="151"/>
      <c r="D22" s="52"/>
      <c r="E22" s="151"/>
      <c r="F22" s="52"/>
      <c r="G22" s="151"/>
      <c r="H22" s="52"/>
      <c r="I22" s="151"/>
      <c r="J22" s="52"/>
      <c r="K22" s="150"/>
      <c r="L22" s="151"/>
    </row>
    <row r="23" spans="1:12" x14ac:dyDescent="0.15">
      <c r="A23" s="140" t="s">
        <v>33</v>
      </c>
      <c r="B23" s="52">
        <f>'PlanGuV (5 Jahre)'!B23</f>
        <v>0</v>
      </c>
      <c r="C23" s="152" t="str">
        <f t="shared" ref="C23:C36" si="0">IF(B23=0,"%",B23*1/B$13)</f>
        <v>%</v>
      </c>
      <c r="D23" s="52">
        <f>'PlanGuV (5 Jahre)'!C23</f>
        <v>0</v>
      </c>
      <c r="E23" s="152" t="str">
        <f t="shared" ref="E23:E36" si="1">IF(D23=0,"%",D23*1/D$13)</f>
        <v>%</v>
      </c>
      <c r="F23" s="52">
        <f>'PlanGuV (5 Jahre)'!D23</f>
        <v>0</v>
      </c>
      <c r="G23" s="152" t="str">
        <f t="shared" ref="G23:G36" si="2">IF(F23=0,"%",F23*1/F$13)</f>
        <v>%</v>
      </c>
      <c r="H23" s="52">
        <f>'PlanGuV (5 Jahre)'!E23</f>
        <v>0</v>
      </c>
      <c r="I23" s="152" t="str">
        <f t="shared" ref="I23:I36" si="3">IF(H23=0,"%",H23*1/H$13)</f>
        <v>%</v>
      </c>
      <c r="J23" s="52">
        <f>'PlanGuV (5 Jahre)'!F23</f>
        <v>0</v>
      </c>
      <c r="K23" s="150"/>
      <c r="L23" s="152" t="str">
        <f t="shared" ref="L23:L36" si="4">IF(J23=0,"%",J23/J$13)</f>
        <v>%</v>
      </c>
    </row>
    <row r="24" spans="1:12" x14ac:dyDescent="0.15">
      <c r="A24" s="140" t="s">
        <v>34</v>
      </c>
      <c r="B24" s="52">
        <f>'PlanGuV (5 Jahre)'!B24</f>
        <v>0</v>
      </c>
      <c r="C24" s="152" t="str">
        <f t="shared" si="0"/>
        <v>%</v>
      </c>
      <c r="D24" s="52">
        <f>'PlanGuV (5 Jahre)'!C24</f>
        <v>0</v>
      </c>
      <c r="E24" s="152" t="str">
        <f t="shared" si="1"/>
        <v>%</v>
      </c>
      <c r="F24" s="52">
        <f>'PlanGuV (5 Jahre)'!D24</f>
        <v>0</v>
      </c>
      <c r="G24" s="152" t="str">
        <f t="shared" si="2"/>
        <v>%</v>
      </c>
      <c r="H24" s="52">
        <f>'PlanGuV (5 Jahre)'!E24</f>
        <v>0</v>
      </c>
      <c r="I24" s="152" t="str">
        <f t="shared" si="3"/>
        <v>%</v>
      </c>
      <c r="J24" s="52">
        <f>'PlanGuV (5 Jahre)'!F24</f>
        <v>0</v>
      </c>
      <c r="K24" s="150"/>
      <c r="L24" s="152" t="str">
        <f t="shared" si="4"/>
        <v>%</v>
      </c>
    </row>
    <row r="25" spans="1:12" x14ac:dyDescent="0.15">
      <c r="A25" s="140" t="s">
        <v>35</v>
      </c>
      <c r="B25" s="52">
        <f>'PlanGuV (5 Jahre)'!B25</f>
        <v>0</v>
      </c>
      <c r="C25" s="152" t="str">
        <f t="shared" si="0"/>
        <v>%</v>
      </c>
      <c r="D25" s="52">
        <f>'PlanGuV (5 Jahre)'!C25</f>
        <v>0</v>
      </c>
      <c r="E25" s="152" t="str">
        <f t="shared" si="1"/>
        <v>%</v>
      </c>
      <c r="F25" s="52">
        <f>'PlanGuV (5 Jahre)'!D25</f>
        <v>0</v>
      </c>
      <c r="G25" s="152" t="str">
        <f t="shared" si="2"/>
        <v>%</v>
      </c>
      <c r="H25" s="52">
        <f>'PlanGuV (5 Jahre)'!E25</f>
        <v>0</v>
      </c>
      <c r="I25" s="152" t="str">
        <f t="shared" si="3"/>
        <v>%</v>
      </c>
      <c r="J25" s="52">
        <f>'PlanGuV (5 Jahre)'!F25</f>
        <v>0</v>
      </c>
      <c r="K25" s="150"/>
      <c r="L25" s="152" t="str">
        <f t="shared" si="4"/>
        <v>%</v>
      </c>
    </row>
    <row r="26" spans="1:12" x14ac:dyDescent="0.15">
      <c r="A26" s="140" t="s">
        <v>36</v>
      </c>
      <c r="B26" s="52">
        <f>'PlanGuV (5 Jahre)'!B26</f>
        <v>0</v>
      </c>
      <c r="C26" s="152" t="str">
        <f t="shared" si="0"/>
        <v>%</v>
      </c>
      <c r="D26" s="52">
        <f>'PlanGuV (5 Jahre)'!C26</f>
        <v>0</v>
      </c>
      <c r="E26" s="152" t="str">
        <f t="shared" si="1"/>
        <v>%</v>
      </c>
      <c r="F26" s="52">
        <f>'PlanGuV (5 Jahre)'!D26</f>
        <v>0</v>
      </c>
      <c r="G26" s="152" t="str">
        <f t="shared" si="2"/>
        <v>%</v>
      </c>
      <c r="H26" s="52">
        <f>'PlanGuV (5 Jahre)'!E26</f>
        <v>0</v>
      </c>
      <c r="I26" s="152" t="str">
        <f t="shared" si="3"/>
        <v>%</v>
      </c>
      <c r="J26" s="52">
        <f>'PlanGuV (5 Jahre)'!F26</f>
        <v>0</v>
      </c>
      <c r="K26" s="150"/>
      <c r="L26" s="152" t="str">
        <f t="shared" si="4"/>
        <v>%</v>
      </c>
    </row>
    <row r="27" spans="1:12" x14ac:dyDescent="0.15">
      <c r="A27" s="140" t="s">
        <v>37</v>
      </c>
      <c r="B27" s="52">
        <f>'PlanGuV (5 Jahre)'!B27</f>
        <v>0</v>
      </c>
      <c r="C27" s="152" t="str">
        <f t="shared" si="0"/>
        <v>%</v>
      </c>
      <c r="D27" s="52">
        <f>'PlanGuV (5 Jahre)'!C27</f>
        <v>0</v>
      </c>
      <c r="E27" s="152" t="str">
        <f t="shared" si="1"/>
        <v>%</v>
      </c>
      <c r="F27" s="52">
        <f>'PlanGuV (5 Jahre)'!D27</f>
        <v>0</v>
      </c>
      <c r="G27" s="152" t="str">
        <f t="shared" si="2"/>
        <v>%</v>
      </c>
      <c r="H27" s="52">
        <f>'PlanGuV (5 Jahre)'!E27</f>
        <v>0</v>
      </c>
      <c r="I27" s="152" t="str">
        <f t="shared" si="3"/>
        <v>%</v>
      </c>
      <c r="J27" s="52">
        <f>'PlanGuV (5 Jahre)'!F27</f>
        <v>0</v>
      </c>
      <c r="K27" s="150"/>
      <c r="L27" s="152" t="str">
        <f t="shared" si="4"/>
        <v>%</v>
      </c>
    </row>
    <row r="28" spans="1:12" x14ac:dyDescent="0.15">
      <c r="A28" s="140" t="s">
        <v>38</v>
      </c>
      <c r="B28" s="52">
        <f>'PlanGuV (5 Jahre)'!B28</f>
        <v>0</v>
      </c>
      <c r="C28" s="152" t="str">
        <f t="shared" si="0"/>
        <v>%</v>
      </c>
      <c r="D28" s="52">
        <f>'PlanGuV (5 Jahre)'!C28</f>
        <v>0</v>
      </c>
      <c r="E28" s="152" t="str">
        <f t="shared" si="1"/>
        <v>%</v>
      </c>
      <c r="F28" s="52">
        <f>'PlanGuV (5 Jahre)'!D28</f>
        <v>0</v>
      </c>
      <c r="G28" s="152" t="str">
        <f t="shared" si="2"/>
        <v>%</v>
      </c>
      <c r="H28" s="52">
        <f>'PlanGuV (5 Jahre)'!E28</f>
        <v>0</v>
      </c>
      <c r="I28" s="152" t="str">
        <f t="shared" si="3"/>
        <v>%</v>
      </c>
      <c r="J28" s="52">
        <f>'PlanGuV (5 Jahre)'!F28</f>
        <v>0</v>
      </c>
      <c r="K28" s="150"/>
      <c r="L28" s="152" t="str">
        <f t="shared" si="4"/>
        <v>%</v>
      </c>
    </row>
    <row r="29" spans="1:12" x14ac:dyDescent="0.15">
      <c r="A29" s="140" t="s">
        <v>39</v>
      </c>
      <c r="B29" s="52">
        <f>'PlanGuV (5 Jahre)'!B29</f>
        <v>0</v>
      </c>
      <c r="C29" s="152" t="str">
        <f t="shared" si="0"/>
        <v>%</v>
      </c>
      <c r="D29" s="52">
        <f>'PlanGuV (5 Jahre)'!C29</f>
        <v>0</v>
      </c>
      <c r="E29" s="152" t="str">
        <f t="shared" si="1"/>
        <v>%</v>
      </c>
      <c r="F29" s="52">
        <f>'PlanGuV (5 Jahre)'!D29</f>
        <v>0</v>
      </c>
      <c r="G29" s="152" t="str">
        <f t="shared" si="2"/>
        <v>%</v>
      </c>
      <c r="H29" s="52">
        <f>'PlanGuV (5 Jahre)'!E29</f>
        <v>0</v>
      </c>
      <c r="I29" s="152" t="str">
        <f t="shared" si="3"/>
        <v>%</v>
      </c>
      <c r="J29" s="52">
        <f>'PlanGuV (5 Jahre)'!F29</f>
        <v>0</v>
      </c>
      <c r="K29" s="150"/>
      <c r="L29" s="152" t="str">
        <f t="shared" si="4"/>
        <v>%</v>
      </c>
    </row>
    <row r="30" spans="1:12" x14ac:dyDescent="0.15">
      <c r="A30" s="140" t="s">
        <v>40</v>
      </c>
      <c r="B30" s="52">
        <f>'PlanGuV (5 Jahre)'!B30</f>
        <v>0</v>
      </c>
      <c r="C30" s="152" t="str">
        <f t="shared" si="0"/>
        <v>%</v>
      </c>
      <c r="D30" s="52">
        <f>'PlanGuV (5 Jahre)'!C30</f>
        <v>0</v>
      </c>
      <c r="E30" s="152" t="str">
        <f t="shared" si="1"/>
        <v>%</v>
      </c>
      <c r="F30" s="52">
        <f>'PlanGuV (5 Jahre)'!D30</f>
        <v>0</v>
      </c>
      <c r="G30" s="152" t="str">
        <f t="shared" si="2"/>
        <v>%</v>
      </c>
      <c r="H30" s="52">
        <f>'PlanGuV (5 Jahre)'!E30</f>
        <v>0</v>
      </c>
      <c r="I30" s="152" t="str">
        <f t="shared" si="3"/>
        <v>%</v>
      </c>
      <c r="J30" s="52">
        <f>'PlanGuV (5 Jahre)'!F30</f>
        <v>0</v>
      </c>
      <c r="K30" s="150"/>
      <c r="L30" s="152" t="str">
        <f t="shared" si="4"/>
        <v>%</v>
      </c>
    </row>
    <row r="31" spans="1:12" x14ac:dyDescent="0.15">
      <c r="A31" s="140" t="s">
        <v>41</v>
      </c>
      <c r="B31" s="52">
        <f>'PlanGuV (5 Jahre)'!B31</f>
        <v>0</v>
      </c>
      <c r="C31" s="152" t="str">
        <f t="shared" si="0"/>
        <v>%</v>
      </c>
      <c r="D31" s="52">
        <f>'PlanGuV (5 Jahre)'!C31</f>
        <v>0</v>
      </c>
      <c r="E31" s="152" t="str">
        <f t="shared" si="1"/>
        <v>%</v>
      </c>
      <c r="F31" s="52">
        <f>'PlanGuV (5 Jahre)'!D31</f>
        <v>0</v>
      </c>
      <c r="G31" s="152" t="str">
        <f t="shared" si="2"/>
        <v>%</v>
      </c>
      <c r="H31" s="52">
        <f>'PlanGuV (5 Jahre)'!E31</f>
        <v>0</v>
      </c>
      <c r="I31" s="152" t="str">
        <f t="shared" si="3"/>
        <v>%</v>
      </c>
      <c r="J31" s="52">
        <f>'PlanGuV (5 Jahre)'!F31</f>
        <v>0</v>
      </c>
      <c r="K31" s="150"/>
      <c r="L31" s="152" t="str">
        <f t="shared" si="4"/>
        <v>%</v>
      </c>
    </row>
    <row r="32" spans="1:12" x14ac:dyDescent="0.15">
      <c r="A32" s="140" t="s">
        <v>42</v>
      </c>
      <c r="B32" s="52">
        <f>'PlanGuV (5 Jahre)'!B32</f>
        <v>0</v>
      </c>
      <c r="C32" s="152" t="str">
        <f t="shared" si="0"/>
        <v>%</v>
      </c>
      <c r="D32" s="52">
        <f>'PlanGuV (5 Jahre)'!C32</f>
        <v>0</v>
      </c>
      <c r="E32" s="152" t="str">
        <f t="shared" si="1"/>
        <v>%</v>
      </c>
      <c r="F32" s="52">
        <f>'PlanGuV (5 Jahre)'!D32</f>
        <v>0</v>
      </c>
      <c r="G32" s="152" t="str">
        <f t="shared" si="2"/>
        <v>%</v>
      </c>
      <c r="H32" s="52">
        <f>'PlanGuV (5 Jahre)'!E32</f>
        <v>0</v>
      </c>
      <c r="I32" s="152" t="str">
        <f t="shared" si="3"/>
        <v>%</v>
      </c>
      <c r="J32" s="52">
        <f>'PlanGuV (5 Jahre)'!F32</f>
        <v>0</v>
      </c>
      <c r="K32" s="150"/>
      <c r="L32" s="152" t="str">
        <f t="shared" si="4"/>
        <v>%</v>
      </c>
    </row>
    <row r="33" spans="1:12" x14ac:dyDescent="0.15">
      <c r="A33" s="140" t="s">
        <v>43</v>
      </c>
      <c r="B33" s="52">
        <f>'PlanGuV (5 Jahre)'!B33</f>
        <v>0</v>
      </c>
      <c r="C33" s="152" t="str">
        <f t="shared" si="0"/>
        <v>%</v>
      </c>
      <c r="D33" s="52">
        <f>'PlanGuV (5 Jahre)'!C33</f>
        <v>0</v>
      </c>
      <c r="E33" s="152" t="str">
        <f t="shared" si="1"/>
        <v>%</v>
      </c>
      <c r="F33" s="52">
        <f>'PlanGuV (5 Jahre)'!D33</f>
        <v>0</v>
      </c>
      <c r="G33" s="152" t="str">
        <f t="shared" si="2"/>
        <v>%</v>
      </c>
      <c r="H33" s="52">
        <f>'PlanGuV (5 Jahre)'!E33</f>
        <v>0</v>
      </c>
      <c r="I33" s="152" t="str">
        <f t="shared" si="3"/>
        <v>%</v>
      </c>
      <c r="J33" s="52">
        <f>'PlanGuV (5 Jahre)'!F33</f>
        <v>0</v>
      </c>
      <c r="K33" s="150"/>
      <c r="L33" s="152" t="str">
        <f t="shared" si="4"/>
        <v>%</v>
      </c>
    </row>
    <row r="34" spans="1:12" x14ac:dyDescent="0.15">
      <c r="A34" s="140" t="s">
        <v>44</v>
      </c>
      <c r="B34" s="52">
        <f>'PlanGuV (5 Jahre)'!B34</f>
        <v>0</v>
      </c>
      <c r="C34" s="152" t="str">
        <f t="shared" si="0"/>
        <v>%</v>
      </c>
      <c r="D34" s="52">
        <f>'PlanGuV (5 Jahre)'!C34</f>
        <v>0</v>
      </c>
      <c r="E34" s="152" t="str">
        <f t="shared" si="1"/>
        <v>%</v>
      </c>
      <c r="F34" s="52">
        <f>'PlanGuV (5 Jahre)'!D34</f>
        <v>0</v>
      </c>
      <c r="G34" s="152" t="str">
        <f t="shared" si="2"/>
        <v>%</v>
      </c>
      <c r="H34" s="52">
        <f>'PlanGuV (5 Jahre)'!E34</f>
        <v>0</v>
      </c>
      <c r="I34" s="152" t="str">
        <f t="shared" si="3"/>
        <v>%</v>
      </c>
      <c r="J34" s="52">
        <f>'PlanGuV (5 Jahre)'!F34</f>
        <v>0</v>
      </c>
      <c r="K34" s="150"/>
      <c r="L34" s="152" t="str">
        <f t="shared" si="4"/>
        <v>%</v>
      </c>
    </row>
    <row r="35" spans="1:12" x14ac:dyDescent="0.15">
      <c r="A35" s="140" t="s">
        <v>45</v>
      </c>
      <c r="B35" s="52">
        <f>'PlanGuV (5 Jahre)'!B35</f>
        <v>0</v>
      </c>
      <c r="C35" s="152" t="str">
        <f t="shared" si="0"/>
        <v>%</v>
      </c>
      <c r="D35" s="52">
        <f>'PlanGuV (5 Jahre)'!C35</f>
        <v>0</v>
      </c>
      <c r="E35" s="152" t="str">
        <f t="shared" si="1"/>
        <v>%</v>
      </c>
      <c r="F35" s="52">
        <f>'PlanGuV (5 Jahre)'!D35</f>
        <v>0</v>
      </c>
      <c r="G35" s="152" t="str">
        <f t="shared" si="2"/>
        <v>%</v>
      </c>
      <c r="H35" s="52">
        <f>'PlanGuV (5 Jahre)'!E35</f>
        <v>0</v>
      </c>
      <c r="I35" s="152" t="str">
        <f t="shared" si="3"/>
        <v>%</v>
      </c>
      <c r="J35" s="52">
        <f>'PlanGuV (5 Jahre)'!F35</f>
        <v>0</v>
      </c>
      <c r="K35" s="150"/>
      <c r="L35" s="152" t="str">
        <f t="shared" si="4"/>
        <v>%</v>
      </c>
    </row>
    <row r="36" spans="1:12" x14ac:dyDescent="0.15">
      <c r="A36" s="140" t="s">
        <v>46</v>
      </c>
      <c r="B36" s="52">
        <f>'PlanGuV (5 Jahre)'!B36</f>
        <v>0</v>
      </c>
      <c r="C36" s="152" t="str">
        <f t="shared" si="0"/>
        <v>%</v>
      </c>
      <c r="D36" s="52">
        <f>'PlanGuV (5 Jahre)'!C36</f>
        <v>0</v>
      </c>
      <c r="E36" s="152" t="str">
        <f t="shared" si="1"/>
        <v>%</v>
      </c>
      <c r="F36" s="52">
        <f>'PlanGuV (5 Jahre)'!D36</f>
        <v>0</v>
      </c>
      <c r="G36" s="152" t="str">
        <f t="shared" si="2"/>
        <v>%</v>
      </c>
      <c r="H36" s="52">
        <f>'PlanGuV (5 Jahre)'!E36</f>
        <v>0</v>
      </c>
      <c r="I36" s="152" t="str">
        <f t="shared" si="3"/>
        <v>%</v>
      </c>
      <c r="J36" s="52">
        <f>'PlanGuV (5 Jahre)'!F36</f>
        <v>0</v>
      </c>
      <c r="K36" s="150"/>
      <c r="L36" s="152" t="str">
        <f t="shared" si="4"/>
        <v>%</v>
      </c>
    </row>
    <row r="37" spans="1:12" ht="9" customHeight="1" x14ac:dyDescent="0.15">
      <c r="A37" s="140"/>
      <c r="B37" s="52"/>
      <c r="C37" s="151"/>
      <c r="D37" s="52"/>
      <c r="E37" s="151"/>
      <c r="F37" s="52"/>
      <c r="G37" s="151"/>
      <c r="H37" s="52"/>
      <c r="I37" s="151"/>
      <c r="J37" s="52"/>
      <c r="K37" s="150"/>
      <c r="L37" s="151"/>
    </row>
    <row r="38" spans="1:12" ht="16.5" customHeight="1" x14ac:dyDescent="0.15">
      <c r="A38" s="134" t="s">
        <v>47</v>
      </c>
      <c r="B38" s="138">
        <f>B21-B23-B24-B25</f>
        <v>0</v>
      </c>
      <c r="C38" s="156" t="str">
        <f>IF(B38=0,"%",B38/B$13)</f>
        <v>%</v>
      </c>
      <c r="D38" s="139">
        <f>D21-D22-D23-D24-D25</f>
        <v>0</v>
      </c>
      <c r="E38" s="157" t="str">
        <f>IF(D38=0,"%",D38/D$13)</f>
        <v>%</v>
      </c>
      <c r="F38" s="138">
        <f>F21-F22-F23-F24-F25</f>
        <v>0</v>
      </c>
      <c r="G38" s="156" t="str">
        <f>IF(F38=0,"%",F38/F$13)</f>
        <v>%</v>
      </c>
      <c r="H38" s="139">
        <f>H21-H22-H23-H24-H25</f>
        <v>0</v>
      </c>
      <c r="I38" s="157" t="str">
        <f>IF(H38=0,"%",H38/H$13)</f>
        <v>%</v>
      </c>
      <c r="J38" s="138">
        <f>J21-J22-J23-J24-J25</f>
        <v>0</v>
      </c>
      <c r="K38" s="150"/>
      <c r="L38" s="156" t="str">
        <f>IF(J38=0,"%",J38/J$13)</f>
        <v>%</v>
      </c>
    </row>
    <row r="39" spans="1:12" ht="9" customHeight="1" x14ac:dyDescent="0.15">
      <c r="A39" s="140"/>
      <c r="B39" s="52"/>
      <c r="C39" s="151"/>
      <c r="D39" s="52"/>
      <c r="E39" s="151"/>
      <c r="F39" s="52"/>
      <c r="G39" s="151"/>
      <c r="H39" s="52"/>
      <c r="I39" s="151"/>
      <c r="J39" s="52"/>
      <c r="K39" s="150"/>
      <c r="L39" s="151"/>
    </row>
    <row r="40" spans="1:12" x14ac:dyDescent="0.15">
      <c r="A40" s="140" t="s">
        <v>48</v>
      </c>
      <c r="B40" s="52">
        <f>'PlanGuV (5 Jahre)'!B40</f>
        <v>0</v>
      </c>
      <c r="C40" s="152" t="str">
        <f>IF(B40=0,"%",B40*1/B$13)</f>
        <v>%</v>
      </c>
      <c r="D40" s="52">
        <f>'PlanGuV (5 Jahre)'!C40</f>
        <v>0</v>
      </c>
      <c r="E40" s="152" t="str">
        <f>IF(D40=0,"%",D40*1/D$13)</f>
        <v>%</v>
      </c>
      <c r="F40" s="52">
        <f>'PlanGuV (5 Jahre)'!D40</f>
        <v>0</v>
      </c>
      <c r="G40" s="152" t="str">
        <f>IF(F40=0,"%",F40*1/F$13)</f>
        <v>%</v>
      </c>
      <c r="H40" s="52">
        <f>'PlanGuV (5 Jahre)'!E40</f>
        <v>0</v>
      </c>
      <c r="I40" s="152" t="str">
        <f>IF(H40=0,"%",H40*1/H$13)</f>
        <v>%</v>
      </c>
      <c r="J40" s="52">
        <f>'PlanGuV (5 Jahre)'!F40</f>
        <v>0</v>
      </c>
      <c r="K40" s="150"/>
      <c r="L40" s="152" t="str">
        <f>IF(J40=0,"%",J40/J$13)</f>
        <v>%</v>
      </c>
    </row>
    <row r="41" spans="1:12" x14ac:dyDescent="0.15">
      <c r="A41" s="140" t="s">
        <v>49</v>
      </c>
      <c r="B41" s="52">
        <f>'PlanGuV (5 Jahre)'!B41</f>
        <v>0</v>
      </c>
      <c r="C41" s="152" t="str">
        <f>IF(B41=0,"%",B41*1/B$13)</f>
        <v>%</v>
      </c>
      <c r="D41" s="52">
        <f>'PlanGuV (5 Jahre)'!C41</f>
        <v>0</v>
      </c>
      <c r="E41" s="152" t="str">
        <f>IF(D41=0,"%",D41*1/D$13)</f>
        <v>%</v>
      </c>
      <c r="F41" s="52">
        <f>'PlanGuV (5 Jahre)'!D41</f>
        <v>0</v>
      </c>
      <c r="G41" s="152" t="str">
        <f>IF(F41=0,"%",F41*1/F$13)</f>
        <v>%</v>
      </c>
      <c r="H41" s="52">
        <f>'PlanGuV (5 Jahre)'!E41</f>
        <v>0</v>
      </c>
      <c r="I41" s="152" t="str">
        <f>IF(H41=0,"%",H41*1/H$13)</f>
        <v>%</v>
      </c>
      <c r="J41" s="52">
        <f>'PlanGuV (5 Jahre)'!F41</f>
        <v>0</v>
      </c>
      <c r="K41" s="150"/>
      <c r="L41" s="152" t="str">
        <f>IF(J41=0,"%",J41/J$13)</f>
        <v>%</v>
      </c>
    </row>
    <row r="42" spans="1:12" ht="9" customHeight="1" x14ac:dyDescent="0.15">
      <c r="A42" s="140"/>
      <c r="B42" s="52"/>
      <c r="C42" s="151"/>
      <c r="D42" s="52"/>
      <c r="E42" s="151"/>
      <c r="F42" s="52"/>
      <c r="G42" s="151"/>
      <c r="H42" s="52"/>
      <c r="I42" s="151"/>
      <c r="J42" s="52"/>
      <c r="K42" s="150"/>
      <c r="L42" s="151"/>
    </row>
    <row r="43" spans="1:12" ht="16.5" customHeight="1" x14ac:dyDescent="0.15">
      <c r="A43" s="134" t="s">
        <v>50</v>
      </c>
      <c r="B43" s="138">
        <f>B40-B41</f>
        <v>0</v>
      </c>
      <c r="C43" s="156" t="str">
        <f>IF(B43=0,"%",B43/B$13)</f>
        <v>%</v>
      </c>
      <c r="D43" s="139">
        <f>D40-D41</f>
        <v>0</v>
      </c>
      <c r="E43" s="157" t="str">
        <f>IF(D43=0,"%",D43/D$13)</f>
        <v>%</v>
      </c>
      <c r="F43" s="138">
        <f>F40-F41</f>
        <v>0</v>
      </c>
      <c r="G43" s="156" t="str">
        <f>IF(F43=0,"%",F43/F$13)</f>
        <v>%</v>
      </c>
      <c r="H43" s="139">
        <f>H40-H41</f>
        <v>0</v>
      </c>
      <c r="I43" s="157" t="str">
        <f>IF(H43=0,"%",H43/H$13)</f>
        <v>%</v>
      </c>
      <c r="J43" s="138">
        <f>J40-J41</f>
        <v>0</v>
      </c>
      <c r="K43" s="150"/>
      <c r="L43" s="156" t="str">
        <f>IF(J43=0,"%",J43/J$13)</f>
        <v>%</v>
      </c>
    </row>
    <row r="44" spans="1:12" ht="9" customHeight="1" x14ac:dyDescent="0.15">
      <c r="A44" s="140"/>
      <c r="B44" s="52"/>
      <c r="C44" s="151"/>
      <c r="D44" s="52"/>
      <c r="E44" s="151"/>
      <c r="F44" s="52"/>
      <c r="G44" s="151"/>
      <c r="H44" s="52"/>
      <c r="I44" s="151"/>
      <c r="J44" s="52"/>
      <c r="K44" s="150"/>
      <c r="L44" s="151"/>
    </row>
    <row r="45" spans="1:12" x14ac:dyDescent="0.15">
      <c r="A45" s="140" t="s">
        <v>51</v>
      </c>
      <c r="B45" s="52">
        <f>'PlanGuV (5 Jahre)'!B45</f>
        <v>0</v>
      </c>
      <c r="C45" s="152" t="str">
        <f>IF(B45=0,"%",B45*1/B$13)</f>
        <v>%</v>
      </c>
      <c r="D45" s="52">
        <f>'PlanGuV (5 Jahre)'!C45</f>
        <v>0</v>
      </c>
      <c r="E45" s="152" t="str">
        <f>IF(D45=0,"%",D45*1/D$13)</f>
        <v>%</v>
      </c>
      <c r="F45" s="52">
        <f>'PlanGuV (5 Jahre)'!D45</f>
        <v>0</v>
      </c>
      <c r="G45" s="152" t="str">
        <f>IF(F45=0,"%",F45*1/F$13)</f>
        <v>%</v>
      </c>
      <c r="H45" s="52">
        <f>'PlanGuV (5 Jahre)'!E45</f>
        <v>0</v>
      </c>
      <c r="I45" s="152" t="str">
        <f>IF(H45=0,"%",H45*1/H$13)</f>
        <v>%</v>
      </c>
      <c r="J45" s="52">
        <f>'PlanGuV (5 Jahre)'!F45</f>
        <v>0</v>
      </c>
      <c r="K45" s="150"/>
      <c r="L45" s="152" t="str">
        <f>IF(J45=0,"%",J45/J$13)</f>
        <v>%</v>
      </c>
    </row>
    <row r="46" spans="1:12" x14ac:dyDescent="0.15">
      <c r="A46" s="140" t="s">
        <v>52</v>
      </c>
      <c r="B46" s="52">
        <f>'PlanGuV (5 Jahre)'!B46</f>
        <v>0</v>
      </c>
      <c r="C46" s="152" t="str">
        <f>IF(B46=0,"%",B46*1/B$13)</f>
        <v>%</v>
      </c>
      <c r="D46" s="52">
        <f>'PlanGuV (5 Jahre)'!C46</f>
        <v>0</v>
      </c>
      <c r="E46" s="152" t="str">
        <f>IF(D46=0,"%",D46*1/D$13)</f>
        <v>%</v>
      </c>
      <c r="F46" s="52">
        <f>'PlanGuV (5 Jahre)'!D46</f>
        <v>0</v>
      </c>
      <c r="G46" s="152" t="str">
        <f>IF(F46=0,"%",F46*1/F$13)</f>
        <v>%</v>
      </c>
      <c r="H46" s="52">
        <f>'PlanGuV (5 Jahre)'!E46</f>
        <v>0</v>
      </c>
      <c r="I46" s="152" t="str">
        <f>IF(H46=0,"%",H46*1/H$13)</f>
        <v>%</v>
      </c>
      <c r="J46" s="52">
        <f>'PlanGuV (5 Jahre)'!F46</f>
        <v>0</v>
      </c>
      <c r="K46" s="150"/>
      <c r="L46" s="152" t="str">
        <f>IF(J46=0,"%",J46/J$13)</f>
        <v>%</v>
      </c>
    </row>
    <row r="47" spans="1:12" x14ac:dyDescent="0.15">
      <c r="A47" s="140" t="s">
        <v>53</v>
      </c>
      <c r="B47" s="52">
        <f>'PlanGuV (5 Jahre)'!B47</f>
        <v>0</v>
      </c>
      <c r="C47" s="152" t="str">
        <f>IF(B47=0,"%",B47*1/B$13)</f>
        <v>%</v>
      </c>
      <c r="D47" s="52">
        <f>'PlanGuV (5 Jahre)'!C47</f>
        <v>0</v>
      </c>
      <c r="E47" s="152" t="str">
        <f>IF(D47=0,"%",D47*1/D$13)</f>
        <v>%</v>
      </c>
      <c r="F47" s="52">
        <f>'PlanGuV (5 Jahre)'!D47</f>
        <v>0</v>
      </c>
      <c r="G47" s="152" t="str">
        <f>IF(F47=0,"%",F47*1/F$13)</f>
        <v>%</v>
      </c>
      <c r="H47" s="52">
        <f>'PlanGuV (5 Jahre)'!E47</f>
        <v>0</v>
      </c>
      <c r="I47" s="152" t="str">
        <f>IF(H47=0,"%",H47*1/H$13)</f>
        <v>%</v>
      </c>
      <c r="J47" s="52">
        <f>'PlanGuV (5 Jahre)'!F47</f>
        <v>0</v>
      </c>
      <c r="K47" s="150"/>
      <c r="L47" s="152" t="str">
        <f>IF(J47=0,"%",J47/J$13)</f>
        <v>%</v>
      </c>
    </row>
    <row r="48" spans="1:12" x14ac:dyDescent="0.15">
      <c r="A48" s="140" t="s">
        <v>54</v>
      </c>
      <c r="B48" s="52">
        <f>'PlanGuV (5 Jahre)'!B48</f>
        <v>0</v>
      </c>
      <c r="C48" s="152" t="str">
        <f>IF(B48=0,"%",B48*1/B$13)</f>
        <v>%</v>
      </c>
      <c r="D48" s="52">
        <f>'PlanGuV (5 Jahre)'!C48</f>
        <v>0</v>
      </c>
      <c r="E48" s="152" t="str">
        <f>IF(D48=0,"%",D48*1/D$13)</f>
        <v>%</v>
      </c>
      <c r="F48" s="52">
        <f>'PlanGuV (5 Jahre)'!D48</f>
        <v>0</v>
      </c>
      <c r="G48" s="152" t="str">
        <f>IF(F48=0,"%",F48*1/F$13)</f>
        <v>%</v>
      </c>
      <c r="H48" s="52">
        <f>'PlanGuV (5 Jahre)'!E48</f>
        <v>0</v>
      </c>
      <c r="I48" s="152" t="str">
        <f>IF(H48=0,"%",H48*1/H$13)</f>
        <v>%</v>
      </c>
      <c r="J48" s="52">
        <f>'PlanGuV (5 Jahre)'!F48</f>
        <v>0</v>
      </c>
      <c r="K48" s="150"/>
      <c r="L48" s="152" t="str">
        <f>IF(J48=0,"%",J48/J$13)</f>
        <v>%</v>
      </c>
    </row>
    <row r="49" spans="1:12" x14ac:dyDescent="0.15">
      <c r="A49" s="140" t="s">
        <v>55</v>
      </c>
      <c r="B49" s="52">
        <f>'PlanGuV (5 Jahre)'!B49</f>
        <v>0</v>
      </c>
      <c r="C49" s="152" t="str">
        <f>IF(B49=0,"%",B49*1/B$13)</f>
        <v>%</v>
      </c>
      <c r="D49" s="52">
        <f>'PlanGuV (5 Jahre)'!C49</f>
        <v>0</v>
      </c>
      <c r="E49" s="152" t="str">
        <f>IF(D49=0,"%",D49*1/D$13)</f>
        <v>%</v>
      </c>
      <c r="F49" s="52">
        <f>'PlanGuV (5 Jahre)'!D49</f>
        <v>0</v>
      </c>
      <c r="G49" s="152" t="str">
        <f>IF(F49=0,"%",F49*1/F$13)</f>
        <v>%</v>
      </c>
      <c r="H49" s="52">
        <f>'PlanGuV (5 Jahre)'!E49</f>
        <v>0</v>
      </c>
      <c r="I49" s="152" t="str">
        <f>IF(H49=0,"%",H49*1/H$13)</f>
        <v>%</v>
      </c>
      <c r="J49" s="52">
        <f>'PlanGuV (5 Jahre)'!F49</f>
        <v>0</v>
      </c>
      <c r="K49" s="150"/>
      <c r="L49" s="152" t="str">
        <f>IF(J49=0,"%",J49/J$13)</f>
        <v>%</v>
      </c>
    </row>
    <row r="50" spans="1:12" ht="9" customHeight="1" x14ac:dyDescent="0.15">
      <c r="A50" s="140"/>
      <c r="B50" s="52"/>
      <c r="C50" s="151"/>
      <c r="D50" s="52"/>
      <c r="E50" s="151"/>
      <c r="F50" s="52"/>
      <c r="G50" s="151"/>
      <c r="H50" s="52"/>
      <c r="I50" s="151"/>
      <c r="J50" s="52"/>
      <c r="K50" s="150"/>
      <c r="L50" s="151"/>
    </row>
    <row r="51" spans="1:12" ht="16.5" customHeight="1" x14ac:dyDescent="0.15">
      <c r="A51" s="134" t="s">
        <v>56</v>
      </c>
      <c r="B51" s="138">
        <f>B45+B46+B47-B48-B49</f>
        <v>0</v>
      </c>
      <c r="C51" s="156" t="str">
        <f>IF(B51=0,"%",B51/B$13)</f>
        <v>%</v>
      </c>
      <c r="D51" s="139">
        <f>D45+D46+D47-D48-D49</f>
        <v>0</v>
      </c>
      <c r="E51" s="157" t="str">
        <f>IF(D51=0,"%",D51/D$13)</f>
        <v>%</v>
      </c>
      <c r="F51" s="138">
        <f>F45+F46+F47-F48-F49</f>
        <v>0</v>
      </c>
      <c r="G51" s="156" t="str">
        <f>IF(F51=0,"%",F51/F$13)</f>
        <v>%</v>
      </c>
      <c r="H51" s="139">
        <f>H45+H46+H47-H48-H49</f>
        <v>0</v>
      </c>
      <c r="I51" s="157" t="str">
        <f>IF(H51=0,"%",H51/H$13)</f>
        <v>%</v>
      </c>
      <c r="J51" s="138">
        <f>J45+J46+J47-J48-J49</f>
        <v>0</v>
      </c>
      <c r="K51" s="150"/>
      <c r="L51" s="156" t="str">
        <f>IF(J51=0,"%",J51/J$13)</f>
        <v>%</v>
      </c>
    </row>
    <row r="52" spans="1:12" ht="9" customHeight="1" x14ac:dyDescent="0.15">
      <c r="A52" s="140"/>
      <c r="B52" s="52"/>
      <c r="C52" s="151"/>
      <c r="D52" s="52"/>
      <c r="E52" s="151"/>
      <c r="F52" s="52"/>
      <c r="G52" s="151"/>
      <c r="H52" s="52"/>
      <c r="I52" s="151"/>
      <c r="J52" s="52"/>
      <c r="K52" s="150"/>
      <c r="L52" s="151"/>
    </row>
    <row r="53" spans="1:12" ht="16.5" customHeight="1" x14ac:dyDescent="0.15">
      <c r="A53" s="134" t="s">
        <v>57</v>
      </c>
      <c r="B53" s="138">
        <f>SUM(B38,B43,B51)</f>
        <v>0</v>
      </c>
      <c r="C53" s="156" t="str">
        <f>IF(B53=0,"%",B53/B$13)</f>
        <v>%</v>
      </c>
      <c r="D53" s="139">
        <f>SUM(D38,D43,D51)</f>
        <v>0</v>
      </c>
      <c r="E53" s="157" t="str">
        <f>IF(D53=0,"%",D53/D$13)</f>
        <v>%</v>
      </c>
      <c r="F53" s="138">
        <f>SUM(F38,F43,F51)</f>
        <v>0</v>
      </c>
      <c r="G53" s="156" t="str">
        <f>IF(F53=0,"%",F53/F$13)</f>
        <v>%</v>
      </c>
      <c r="H53" s="139">
        <f>SUM(H38,H43,H51)</f>
        <v>0</v>
      </c>
      <c r="I53" s="157" t="str">
        <f>IF(H53=0,"%",H53/H$13)</f>
        <v>%</v>
      </c>
      <c r="J53" s="138">
        <f>SUM(J38,J43,J51)</f>
        <v>0</v>
      </c>
      <c r="K53" s="150"/>
      <c r="L53" s="156" t="str">
        <f>IF(J53=0,"%",J53/J$13)</f>
        <v>%</v>
      </c>
    </row>
    <row r="54" spans="1:12" ht="9" customHeight="1" x14ac:dyDescent="0.15">
      <c r="A54" s="140"/>
      <c r="B54" s="52"/>
      <c r="C54" s="151"/>
      <c r="D54" s="52"/>
      <c r="E54" s="151"/>
      <c r="F54" s="52"/>
      <c r="G54" s="151"/>
      <c r="H54" s="52"/>
      <c r="I54" s="151"/>
      <c r="J54" s="52"/>
      <c r="K54" s="150"/>
      <c r="L54" s="151"/>
    </row>
    <row r="55" spans="1:12" x14ac:dyDescent="0.15">
      <c r="A55" s="140" t="s">
        <v>58</v>
      </c>
      <c r="B55" s="52">
        <f>'PlanGuV (5 Jahre)'!B55</f>
        <v>0</v>
      </c>
      <c r="C55" s="152" t="str">
        <f>IF(B55=0,"%",B55*1/B$13)</f>
        <v>%</v>
      </c>
      <c r="D55" s="52">
        <f>'PlanGuV (5 Jahre)'!C55</f>
        <v>0</v>
      </c>
      <c r="E55" s="152" t="str">
        <f>IF(D55=0,"%",D55*1/D$13)</f>
        <v>%</v>
      </c>
      <c r="F55" s="52">
        <f>'PlanGuV (5 Jahre)'!D55</f>
        <v>0</v>
      </c>
      <c r="G55" s="152" t="str">
        <f>IF(F55=0,"%",F55*1/F$13)</f>
        <v>%</v>
      </c>
      <c r="H55" s="52">
        <f>'PlanGuV (5 Jahre)'!E55</f>
        <v>0</v>
      </c>
      <c r="I55" s="152" t="str">
        <f>IF(H55=0,"%",H55*1/H$13)</f>
        <v>%</v>
      </c>
      <c r="J55" s="52">
        <f>'PlanGuV (5 Jahre)'!F55</f>
        <v>0</v>
      </c>
      <c r="K55" s="150"/>
      <c r="L55" s="152" t="str">
        <f>IF(J55=0,"%",J55/J$13)</f>
        <v>%</v>
      </c>
    </row>
    <row r="56" spans="1:12" x14ac:dyDescent="0.15">
      <c r="A56" s="140" t="s">
        <v>59</v>
      </c>
      <c r="B56" s="52">
        <f>'PlanGuV (5 Jahre)'!B56</f>
        <v>0</v>
      </c>
      <c r="C56" s="152" t="str">
        <f>IF(B56=0,"%",B56*1/B$13)</f>
        <v>%</v>
      </c>
      <c r="D56" s="52">
        <f>'PlanGuV (5 Jahre)'!C56</f>
        <v>0</v>
      </c>
      <c r="E56" s="152" t="str">
        <f>IF(D56=0,"%",D56*1/D$13)</f>
        <v>%</v>
      </c>
      <c r="F56" s="52">
        <f>'PlanGuV (5 Jahre)'!D56</f>
        <v>0</v>
      </c>
      <c r="G56" s="152" t="str">
        <f>IF(F56=0,"%",F56*1/F$13)</f>
        <v>%</v>
      </c>
      <c r="H56" s="52">
        <f>'PlanGuV (5 Jahre)'!E56</f>
        <v>0</v>
      </c>
      <c r="I56" s="152" t="str">
        <f>IF(H56=0,"%",H56*1/H$13)</f>
        <v>%</v>
      </c>
      <c r="J56" s="52">
        <f>'PlanGuV (5 Jahre)'!F56</f>
        <v>0</v>
      </c>
      <c r="K56" s="150"/>
      <c r="L56" s="152" t="str">
        <f>IF(J56=0,"%",J56/J$13)</f>
        <v>%</v>
      </c>
    </row>
    <row r="57" spans="1:12" ht="9" customHeight="1" x14ac:dyDescent="0.15">
      <c r="A57" s="140"/>
      <c r="B57" s="52"/>
      <c r="C57" s="151"/>
      <c r="D57" s="52"/>
      <c r="E57" s="151"/>
      <c r="F57" s="52"/>
      <c r="G57" s="151"/>
      <c r="H57" s="52"/>
      <c r="I57" s="151"/>
      <c r="J57" s="52"/>
      <c r="K57" s="150"/>
      <c r="L57" s="151"/>
    </row>
    <row r="58" spans="1:12" ht="16.5" customHeight="1" x14ac:dyDescent="0.15">
      <c r="A58" s="134" t="s">
        <v>60</v>
      </c>
      <c r="B58" s="138">
        <f>B55-B56</f>
        <v>0</v>
      </c>
      <c r="C58" s="156" t="str">
        <f>IF(B58=0,"%",B58/B$13)</f>
        <v>%</v>
      </c>
      <c r="D58" s="139">
        <f>D55-D56</f>
        <v>0</v>
      </c>
      <c r="E58" s="157" t="str">
        <f>IF(D58=0,"%",D58/D$13)</f>
        <v>%</v>
      </c>
      <c r="F58" s="138">
        <f>F55-F56</f>
        <v>0</v>
      </c>
      <c r="G58" s="156" t="str">
        <f>IF(F58=0,"%",F58/F$13)</f>
        <v>%</v>
      </c>
      <c r="H58" s="139">
        <f>H55-H56</f>
        <v>0</v>
      </c>
      <c r="I58" s="157" t="str">
        <f>IF(H58=0,"%",H58/H$13)</f>
        <v>%</v>
      </c>
      <c r="J58" s="138">
        <f>J55-J56</f>
        <v>0</v>
      </c>
      <c r="K58" s="150"/>
      <c r="L58" s="156" t="str">
        <f>IF(J58=0,"%",J58/J$13)</f>
        <v>%</v>
      </c>
    </row>
    <row r="59" spans="1:12" ht="9" customHeight="1" x14ac:dyDescent="0.15">
      <c r="A59" s="140"/>
      <c r="B59" s="52"/>
      <c r="C59" s="151"/>
      <c r="D59" s="52"/>
      <c r="E59" s="151"/>
      <c r="F59" s="52"/>
      <c r="G59" s="151"/>
      <c r="H59" s="52"/>
      <c r="I59" s="151"/>
      <c r="J59" s="52"/>
      <c r="K59" s="150"/>
      <c r="L59" s="151"/>
    </row>
    <row r="60" spans="1:12" x14ac:dyDescent="0.15">
      <c r="A60" s="140" t="s">
        <v>61</v>
      </c>
      <c r="B60" s="52">
        <f>'PlanGuV (5 Jahre)'!B60</f>
        <v>0</v>
      </c>
      <c r="C60" s="152" t="str">
        <f>IF(B60=0,"%",B60*1/B$13)</f>
        <v>%</v>
      </c>
      <c r="D60" s="52">
        <f>'PlanGuV (5 Jahre)'!C60</f>
        <v>0</v>
      </c>
      <c r="E60" s="152" t="str">
        <f>IF(D60=0,"%",D60*1/D$13)</f>
        <v>%</v>
      </c>
      <c r="F60" s="52">
        <f>'PlanGuV (5 Jahre)'!D60</f>
        <v>0</v>
      </c>
      <c r="G60" s="152" t="str">
        <f>IF(F60=0,"%",F60*1/F$13)</f>
        <v>%</v>
      </c>
      <c r="H60" s="52">
        <f>'PlanGuV (5 Jahre)'!E60</f>
        <v>0</v>
      </c>
      <c r="I60" s="152" t="str">
        <f>IF(H60=0,"%",H60*1/H$13)</f>
        <v>%</v>
      </c>
      <c r="J60" s="52">
        <f>'PlanGuV (5 Jahre)'!F60</f>
        <v>0</v>
      </c>
      <c r="K60" s="150"/>
      <c r="L60" s="152" t="str">
        <f>IF(J60=0,"%",J60/J$13)</f>
        <v>%</v>
      </c>
    </row>
    <row r="61" spans="1:12" x14ac:dyDescent="0.15">
      <c r="A61" s="140" t="s">
        <v>62</v>
      </c>
      <c r="B61" s="52">
        <f>'PlanGuV (5 Jahre)'!B61</f>
        <v>0</v>
      </c>
      <c r="C61" s="152" t="str">
        <f>IF(B61=0,"%",B61*1/B$13)</f>
        <v>%</v>
      </c>
      <c r="D61" s="52">
        <f>'PlanGuV (5 Jahre)'!C61</f>
        <v>0</v>
      </c>
      <c r="E61" s="152" t="str">
        <f>IF(D61=0,"%",D61*1/D$13)</f>
        <v>%</v>
      </c>
      <c r="F61" s="52">
        <f>'PlanGuV (5 Jahre)'!D61</f>
        <v>0</v>
      </c>
      <c r="G61" s="152" t="str">
        <f>IF(F61=0,"%",F61*1/F$13)</f>
        <v>%</v>
      </c>
      <c r="H61" s="52">
        <f>'PlanGuV (5 Jahre)'!E61</f>
        <v>0</v>
      </c>
      <c r="I61" s="152" t="str">
        <f>IF(H61=0,"%",H61*1/H$13)</f>
        <v>%</v>
      </c>
      <c r="J61" s="52">
        <f>'PlanGuV (5 Jahre)'!F61</f>
        <v>0</v>
      </c>
      <c r="K61" s="150"/>
      <c r="L61" s="152" t="str">
        <f>IF(J61=0,"%",J61/J$13)</f>
        <v>%</v>
      </c>
    </row>
    <row r="62" spans="1:12" ht="9" customHeight="1" x14ac:dyDescent="0.15">
      <c r="A62" s="140"/>
      <c r="B62" s="52"/>
      <c r="C62" s="151"/>
      <c r="D62" s="52"/>
      <c r="E62" s="151"/>
      <c r="F62" s="52"/>
      <c r="G62" s="151"/>
      <c r="H62" s="52"/>
      <c r="I62" s="151"/>
      <c r="J62" s="52"/>
      <c r="K62" s="150"/>
      <c r="L62" s="151"/>
    </row>
    <row r="63" spans="1:12" ht="16.5" customHeight="1" x14ac:dyDescent="0.15">
      <c r="A63" s="134" t="s">
        <v>63</v>
      </c>
      <c r="B63" s="138">
        <f>B53+B58-B60-B61</f>
        <v>0</v>
      </c>
      <c r="C63" s="156" t="str">
        <f>IF(B63=0,"%",B63/B$13)</f>
        <v>%</v>
      </c>
      <c r="D63" s="139">
        <f>D53+D58-D60-D61</f>
        <v>0</v>
      </c>
      <c r="E63" s="157" t="str">
        <f>IF(D63=0,"%",D63/D$13)</f>
        <v>%</v>
      </c>
      <c r="F63" s="138">
        <f>F53+F58-F60-F61</f>
        <v>0</v>
      </c>
      <c r="G63" s="156" t="str">
        <f>IF(F63=0,"%",F63/F$13)</f>
        <v>%</v>
      </c>
      <c r="H63" s="139">
        <f>H53+H58-H60-H61</f>
        <v>0</v>
      </c>
      <c r="I63" s="157" t="str">
        <f>IF(H63=0,"%",H63/H$13)</f>
        <v>%</v>
      </c>
      <c r="J63" s="138">
        <f>J53+J58-J60-J61</f>
        <v>0</v>
      </c>
      <c r="K63" s="150"/>
      <c r="L63" s="156" t="str">
        <f>IF(J63=0,"%",J63/J$13)</f>
        <v>%</v>
      </c>
    </row>
    <row r="64" spans="1:12" ht="9" customHeight="1" x14ac:dyDescent="0.15">
      <c r="A64" s="140"/>
      <c r="B64" s="52"/>
      <c r="C64" s="151"/>
      <c r="D64" s="52"/>
      <c r="E64" s="151"/>
      <c r="F64" s="52"/>
      <c r="G64" s="151"/>
      <c r="H64" s="52"/>
      <c r="I64" s="151"/>
      <c r="J64" s="52"/>
      <c r="K64" s="150"/>
      <c r="L64" s="151"/>
    </row>
    <row r="65" spans="1:12" s="160" customFormat="1" x14ac:dyDescent="0.15">
      <c r="A65" s="158" t="s">
        <v>64</v>
      </c>
      <c r="B65" s="159">
        <f>'PlanGuV (5 Jahre)'!B65</f>
        <v>0</v>
      </c>
      <c r="C65" s="152" t="str">
        <f>IF(B65=0,"%",B65*1/B$13)</f>
        <v>%</v>
      </c>
      <c r="D65" s="52">
        <f>'PlanGuV (5 Jahre)'!C65</f>
        <v>0</v>
      </c>
      <c r="E65" s="152" t="str">
        <f>IF(D65=0,"%",D65*1/D$13)</f>
        <v>%</v>
      </c>
      <c r="F65" s="52">
        <f>'PlanGuV (5 Jahre)'!D65</f>
        <v>0</v>
      </c>
      <c r="G65" s="152" t="str">
        <f>IF(F65=0,"%",F65*1/F$13)</f>
        <v>%</v>
      </c>
      <c r="H65" s="52">
        <f>'PlanGuV (5 Jahre)'!E65</f>
        <v>0</v>
      </c>
      <c r="I65" s="152" t="str">
        <f>IF(H65=0,"%",H65*1/H$13)</f>
        <v>%</v>
      </c>
      <c r="J65" s="52">
        <f>'PlanGuV (5 Jahre)'!F65</f>
        <v>0</v>
      </c>
      <c r="L65" s="152" t="str">
        <f>IF(J65=0,"%",J65/J$13)</f>
        <v>%</v>
      </c>
    </row>
    <row r="66" spans="1:12" s="160" customFormat="1" x14ac:dyDescent="0.15">
      <c r="A66" s="158" t="s">
        <v>65</v>
      </c>
      <c r="B66" s="159">
        <f>'PlanGuV (5 Jahre)'!B66</f>
        <v>0</v>
      </c>
      <c r="C66" s="152" t="str">
        <f>IF(B66=0,"%",B66*1/B$13)</f>
        <v>%</v>
      </c>
      <c r="D66" s="52">
        <f>'PlanGuV (5 Jahre)'!C66</f>
        <v>0</v>
      </c>
      <c r="E66" s="152" t="str">
        <f>IF(D66=0,"%",D66*1/D$13)</f>
        <v>%</v>
      </c>
      <c r="F66" s="52">
        <f>'PlanGuV (5 Jahre)'!D66</f>
        <v>0</v>
      </c>
      <c r="G66" s="152" t="str">
        <f>IF(F66=0,"%",F66*1/F$13)</f>
        <v>%</v>
      </c>
      <c r="H66" s="52">
        <f>'PlanGuV (5 Jahre)'!E66</f>
        <v>0</v>
      </c>
      <c r="I66" s="152" t="str">
        <f>IF(H66=0,"%",H66*1/H$13)</f>
        <v>%</v>
      </c>
      <c r="J66" s="52">
        <f>'PlanGuV (5 Jahre)'!F66</f>
        <v>0</v>
      </c>
      <c r="L66" s="152" t="str">
        <f>IF(J66=0,"%",J66/J$13)</f>
        <v>%</v>
      </c>
    </row>
    <row r="67" spans="1:12" ht="9" customHeight="1" x14ac:dyDescent="0.15">
      <c r="A67" s="140"/>
      <c r="B67" s="52"/>
      <c r="C67" s="151"/>
      <c r="D67" s="52"/>
      <c r="E67" s="151"/>
      <c r="F67" s="52"/>
      <c r="G67" s="151"/>
      <c r="H67" s="52"/>
      <c r="I67" s="151"/>
      <c r="J67" s="52"/>
      <c r="K67" s="150"/>
      <c r="L67" s="151"/>
    </row>
    <row r="68" spans="1:12" ht="16.5" customHeight="1" x14ac:dyDescent="0.15">
      <c r="A68" s="134" t="s">
        <v>66</v>
      </c>
      <c r="B68" s="146">
        <f>B63+B65-B66</f>
        <v>0</v>
      </c>
      <c r="C68" s="156" t="str">
        <f>IF(B68=0,"%",B68/B$13)</f>
        <v>%</v>
      </c>
      <c r="D68" s="139">
        <f>D63+D65-D66</f>
        <v>0</v>
      </c>
      <c r="E68" s="157" t="str">
        <f>IF(D68=0,"%",D68/D$13)</f>
        <v>%</v>
      </c>
      <c r="F68" s="146">
        <f>F63+F65-F66</f>
        <v>0</v>
      </c>
      <c r="G68" s="156" t="str">
        <f>IF(F68=0,"%",F68/F$13)</f>
        <v>%</v>
      </c>
      <c r="H68" s="139">
        <f>H63+H65-H66</f>
        <v>0</v>
      </c>
      <c r="I68" s="157" t="str">
        <f>IF(H68=0,"%",H68/H$13)</f>
        <v>%</v>
      </c>
      <c r="J68" s="138">
        <f>J63+J65-J66</f>
        <v>0</v>
      </c>
      <c r="K68" s="161"/>
      <c r="L68" s="156" t="str">
        <f>IF(J68=0,"%",J68/J$13)</f>
        <v>%</v>
      </c>
    </row>
  </sheetData>
  <phoneticPr fontId="0" type="noConversion"/>
  <printOptions horizontalCentered="1"/>
  <pageMargins left="0.78740157480314965" right="0.78740157480314965" top="0.9055118110236221" bottom="0.78740157480314965" header="0.51181102362204722" footer="0.51181102362204722"/>
  <pageSetup paperSize="9" scale="80" fitToHeight="4" orientation="portrait" cellComments="atEnd"/>
  <headerFooter>
    <oddHeader>&amp;C&amp;"Arial,Fett"&amp;14Plan-Gewinn- und Verlustrechnung für 5 Jahre&amp;RSeite &amp;P</oddHeader>
    <oddFooter>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 enableFormatConditionsCalculation="0">
    <pageSetUpPr fitToPage="1"/>
  </sheetPr>
  <dimension ref="A1:H71"/>
  <sheetViews>
    <sheetView topLeftCell="A31" zoomScale="75" zoomScaleNormal="75" zoomScalePageLayoutView="75" workbookViewId="0">
      <selection activeCell="B67" sqref="B67"/>
    </sheetView>
  </sheetViews>
  <sheetFormatPr baseColWidth="10" defaultColWidth="11.5" defaultRowHeight="13" x14ac:dyDescent="0.15"/>
  <cols>
    <col min="1" max="1" width="49.6640625" style="25" customWidth="1"/>
    <col min="2" max="6" width="13.83203125" style="25" customWidth="1"/>
    <col min="7" max="7" width="11.5" style="25" hidden="1" customWidth="1"/>
    <col min="8" max="16384" width="11.5" style="25"/>
  </cols>
  <sheetData>
    <row r="1" spans="1:8" ht="16" x14ac:dyDescent="0.15">
      <c r="A1" s="53" t="s">
        <v>68</v>
      </c>
      <c r="B1" s="13"/>
      <c r="C1" s="13"/>
      <c r="D1" s="13"/>
      <c r="E1" s="13"/>
      <c r="F1" s="14"/>
      <c r="G1" s="14"/>
    </row>
    <row r="2" spans="1:8" ht="16" x14ac:dyDescent="0.15">
      <c r="A2" s="77"/>
      <c r="B2" s="78"/>
      <c r="C2" s="78"/>
      <c r="D2" s="79"/>
      <c r="E2" s="78"/>
      <c r="F2" s="80"/>
      <c r="G2" s="23">
        <f ca="1">TODAY()</f>
        <v>43663</v>
      </c>
    </row>
    <row r="3" spans="1:8" x14ac:dyDescent="0.15">
      <c r="A3" s="54"/>
      <c r="B3" s="18"/>
      <c r="C3" s="18"/>
      <c r="D3" s="18"/>
      <c r="E3" s="18"/>
      <c r="F3" s="46"/>
      <c r="G3" s="19"/>
    </row>
    <row r="4" spans="1:8" ht="18" customHeight="1" x14ac:dyDescent="0.15">
      <c r="A4" s="71"/>
      <c r="B4" s="114" t="s">
        <v>1</v>
      </c>
      <c r="C4" s="72" t="s">
        <v>18</v>
      </c>
      <c r="D4" s="10" t="s">
        <v>19</v>
      </c>
      <c r="E4" s="116" t="s">
        <v>20</v>
      </c>
      <c r="F4" s="115" t="s">
        <v>21</v>
      </c>
      <c r="G4" s="73"/>
      <c r="H4" s="47"/>
    </row>
    <row r="5" spans="1:8" ht="9" customHeight="1" x14ac:dyDescent="0.15">
      <c r="A5" s="55"/>
      <c r="B5" s="26"/>
      <c r="C5" s="26"/>
      <c r="D5" s="26"/>
      <c r="E5" s="26"/>
      <c r="F5" s="48"/>
      <c r="G5" s="41"/>
    </row>
    <row r="6" spans="1:8" hidden="1" x14ac:dyDescent="0.15">
      <c r="A6" s="56"/>
      <c r="B6" s="27"/>
      <c r="C6" s="27"/>
      <c r="D6" s="27"/>
      <c r="E6" s="27"/>
      <c r="F6" s="106"/>
      <c r="G6" s="41"/>
    </row>
    <row r="7" spans="1:8" ht="18" x14ac:dyDescent="0.2">
      <c r="A7" s="74" t="s">
        <v>69</v>
      </c>
      <c r="B7" s="75"/>
      <c r="C7" s="75"/>
      <c r="D7" s="75"/>
      <c r="E7" s="75"/>
      <c r="F7" s="76"/>
    </row>
    <row r="8" spans="1:8" ht="15.75" customHeight="1" x14ac:dyDescent="0.15">
      <c r="A8" s="81" t="s">
        <v>70</v>
      </c>
      <c r="B8" s="82"/>
      <c r="C8" s="83"/>
      <c r="D8" s="83"/>
      <c r="E8" s="83"/>
      <c r="F8" s="84"/>
    </row>
    <row r="9" spans="1:8" x14ac:dyDescent="0.15">
      <c r="A9" s="61" t="s">
        <v>71</v>
      </c>
      <c r="B9" s="165">
        <f>B10+B11</f>
        <v>0</v>
      </c>
      <c r="C9" s="166">
        <f>C10+C11</f>
        <v>0</v>
      </c>
      <c r="D9" s="165">
        <f>D10+D11</f>
        <v>0</v>
      </c>
      <c r="E9" s="166">
        <f>E10+E11</f>
        <v>0</v>
      </c>
      <c r="F9" s="165">
        <f>F10+F11</f>
        <v>0</v>
      </c>
    </row>
    <row r="10" spans="1:8" x14ac:dyDescent="0.15">
      <c r="A10" s="38" t="s">
        <v>72</v>
      </c>
      <c r="B10" s="49"/>
      <c r="C10" s="49"/>
      <c r="D10" s="49"/>
      <c r="E10" s="49"/>
      <c r="F10" s="49"/>
    </row>
    <row r="11" spans="1:8" x14ac:dyDescent="0.15">
      <c r="A11" s="38" t="s">
        <v>73</v>
      </c>
      <c r="B11" s="66"/>
      <c r="C11" s="49"/>
      <c r="D11" s="66"/>
      <c r="E11" s="66"/>
      <c r="F11" s="66"/>
    </row>
    <row r="12" spans="1:8" ht="7.5" customHeight="1" x14ac:dyDescent="0.15">
      <c r="A12" s="35"/>
      <c r="B12" s="62"/>
      <c r="C12" s="29"/>
      <c r="D12" s="62"/>
      <c r="E12" s="62"/>
      <c r="F12" s="68"/>
    </row>
    <row r="13" spans="1:8" x14ac:dyDescent="0.15">
      <c r="A13" s="61" t="s">
        <v>74</v>
      </c>
      <c r="B13" s="165">
        <f>B14+B15+B16</f>
        <v>0</v>
      </c>
      <c r="C13" s="166">
        <f>C14+C15+C16</f>
        <v>0</v>
      </c>
      <c r="D13" s="165">
        <f>D14+D15+D16</f>
        <v>0</v>
      </c>
      <c r="E13" s="166">
        <f>E14+E15+E16</f>
        <v>0</v>
      </c>
      <c r="F13" s="165">
        <f>F14+F15+F16</f>
        <v>0</v>
      </c>
    </row>
    <row r="14" spans="1:8" x14ac:dyDescent="0.15">
      <c r="A14" s="40" t="s">
        <v>75</v>
      </c>
      <c r="B14" s="49"/>
      <c r="C14" s="49"/>
      <c r="D14" s="49"/>
      <c r="E14" s="49"/>
      <c r="F14" s="49"/>
    </row>
    <row r="15" spans="1:8" x14ac:dyDescent="0.15">
      <c r="A15" s="38" t="s">
        <v>113</v>
      </c>
      <c r="B15" s="49"/>
      <c r="C15" s="49"/>
      <c r="D15" s="49"/>
      <c r="E15" s="49"/>
      <c r="F15" s="49"/>
    </row>
    <row r="16" spans="1:8" x14ac:dyDescent="0.15">
      <c r="A16" s="38" t="s">
        <v>76</v>
      </c>
      <c r="B16" s="66"/>
      <c r="C16" s="66"/>
      <c r="D16" s="66"/>
      <c r="E16" s="66"/>
      <c r="F16" s="66"/>
    </row>
    <row r="17" spans="1:6" ht="7.5" customHeight="1" x14ac:dyDescent="0.15">
      <c r="A17" s="35"/>
      <c r="B17" s="29"/>
      <c r="C17" s="29"/>
      <c r="D17" s="29"/>
      <c r="E17" s="29"/>
      <c r="F17" s="107"/>
    </row>
    <row r="18" spans="1:6" x14ac:dyDescent="0.15">
      <c r="A18" s="61" t="s">
        <v>77</v>
      </c>
      <c r="B18" s="165">
        <f>B19+B20+B21+B22</f>
        <v>0</v>
      </c>
      <c r="C18" s="166">
        <f>C19+C20+C21+C22</f>
        <v>0</v>
      </c>
      <c r="D18" s="165">
        <f>D19+D20+D21+D22</f>
        <v>0</v>
      </c>
      <c r="E18" s="166">
        <f>E19+E20+E21+E22</f>
        <v>0</v>
      </c>
      <c r="F18" s="165">
        <f>F19+F20+F21+F22</f>
        <v>0</v>
      </c>
    </row>
    <row r="19" spans="1:6" x14ac:dyDescent="0.15">
      <c r="A19" s="40" t="s">
        <v>114</v>
      </c>
      <c r="B19" s="49"/>
      <c r="C19" s="49"/>
      <c r="D19" s="49"/>
      <c r="E19" s="49"/>
      <c r="F19" s="49"/>
    </row>
    <row r="20" spans="1:6" x14ac:dyDescent="0.15">
      <c r="A20" s="38" t="s">
        <v>78</v>
      </c>
      <c r="B20" s="49"/>
      <c r="C20" s="49"/>
      <c r="D20" s="49"/>
      <c r="E20" s="49"/>
      <c r="F20" s="49"/>
    </row>
    <row r="21" spans="1:6" x14ac:dyDescent="0.15">
      <c r="A21" s="38" t="s">
        <v>79</v>
      </c>
      <c r="B21" s="49"/>
      <c r="C21" s="49"/>
      <c r="D21" s="49"/>
      <c r="E21" s="49"/>
      <c r="F21" s="49"/>
    </row>
    <row r="22" spans="1:6" x14ac:dyDescent="0.15">
      <c r="A22" s="38" t="s">
        <v>80</v>
      </c>
      <c r="B22" s="66"/>
      <c r="C22" s="66"/>
      <c r="D22" s="66"/>
      <c r="E22" s="66"/>
      <c r="F22" s="66"/>
    </row>
    <row r="23" spans="1:6" ht="7.5" customHeight="1" x14ac:dyDescent="0.15">
      <c r="A23" s="35"/>
      <c r="B23" s="29"/>
      <c r="C23" s="29"/>
      <c r="D23" s="29"/>
      <c r="E23" s="29"/>
      <c r="F23" s="107"/>
    </row>
    <row r="24" spans="1:6" s="30" customFormat="1" x14ac:dyDescent="0.15">
      <c r="A24" s="43" t="s">
        <v>81</v>
      </c>
      <c r="B24" s="88">
        <f>B9+B13+B18</f>
        <v>0</v>
      </c>
      <c r="C24" s="60">
        <f>C9+C13+C18</f>
        <v>0</v>
      </c>
      <c r="D24" s="88">
        <f>D9+D13+D18</f>
        <v>0</v>
      </c>
      <c r="E24" s="60">
        <f>E9+E13+E18</f>
        <v>0</v>
      </c>
      <c r="F24" s="88">
        <f>F9+F13+F18</f>
        <v>0</v>
      </c>
    </row>
    <row r="25" spans="1:6" x14ac:dyDescent="0.15">
      <c r="A25" s="35"/>
      <c r="B25" s="29"/>
      <c r="C25" s="29"/>
      <c r="D25" s="29"/>
      <c r="E25" s="29"/>
      <c r="F25" s="107"/>
    </row>
    <row r="26" spans="1:6" s="85" customFormat="1" ht="15.75" customHeight="1" x14ac:dyDescent="0.15">
      <c r="A26" s="81" t="s">
        <v>82</v>
      </c>
      <c r="B26" s="82"/>
      <c r="C26" s="83"/>
      <c r="D26" s="83"/>
      <c r="E26" s="83"/>
      <c r="F26" s="84"/>
    </row>
    <row r="27" spans="1:6" s="27" customFormat="1" x14ac:dyDescent="0.15">
      <c r="A27" s="61" t="s">
        <v>83</v>
      </c>
      <c r="B27" s="165">
        <f>B28+B29</f>
        <v>0</v>
      </c>
      <c r="C27" s="166">
        <f>C28+C29</f>
        <v>0</v>
      </c>
      <c r="D27" s="165">
        <f>D28+D29</f>
        <v>0</v>
      </c>
      <c r="E27" s="166">
        <f>E28+E29</f>
        <v>0</v>
      </c>
      <c r="F27" s="165">
        <f>F28+F29</f>
        <v>0</v>
      </c>
    </row>
    <row r="28" spans="1:6" s="27" customFormat="1" x14ac:dyDescent="0.15">
      <c r="A28" s="40" t="s">
        <v>84</v>
      </c>
      <c r="B28" s="49"/>
      <c r="C28" s="49"/>
      <c r="D28" s="49"/>
      <c r="E28" s="49"/>
      <c r="F28" s="49"/>
    </row>
    <row r="29" spans="1:6" s="27" customFormat="1" x14ac:dyDescent="0.15">
      <c r="A29" s="38" t="s">
        <v>85</v>
      </c>
      <c r="B29" s="66"/>
      <c r="C29" s="66"/>
      <c r="D29" s="66"/>
      <c r="E29" s="66"/>
      <c r="F29" s="66"/>
    </row>
    <row r="30" spans="1:6" ht="7.5" customHeight="1" x14ac:dyDescent="0.15">
      <c r="A30" s="35"/>
      <c r="B30" s="29"/>
      <c r="C30" s="29"/>
      <c r="D30" s="29"/>
      <c r="E30" s="29"/>
      <c r="F30" s="107"/>
    </row>
    <row r="31" spans="1:6" s="27" customFormat="1" x14ac:dyDescent="0.15">
      <c r="A31" s="61" t="s">
        <v>86</v>
      </c>
      <c r="B31" s="165">
        <f>B32+B33+B34</f>
        <v>0</v>
      </c>
      <c r="C31" s="166">
        <f>C32+C33+C34</f>
        <v>0</v>
      </c>
      <c r="D31" s="165">
        <f>D32+D33+D34</f>
        <v>0</v>
      </c>
      <c r="E31" s="166">
        <f>E32+E33+E34</f>
        <v>0</v>
      </c>
      <c r="F31" s="165">
        <f>F32+F33+F34</f>
        <v>0</v>
      </c>
    </row>
    <row r="32" spans="1:6" s="27" customFormat="1" x14ac:dyDescent="0.15">
      <c r="A32" s="38" t="s">
        <v>87</v>
      </c>
      <c r="B32" s="49"/>
      <c r="C32" s="49"/>
      <c r="D32" s="49"/>
      <c r="E32" s="49"/>
      <c r="F32" s="49"/>
    </row>
    <row r="33" spans="1:7" s="27" customFormat="1" x14ac:dyDescent="0.15">
      <c r="A33" s="38" t="s">
        <v>88</v>
      </c>
      <c r="B33" s="49"/>
      <c r="C33" s="49"/>
      <c r="D33" s="49"/>
      <c r="E33" s="49"/>
      <c r="F33" s="49"/>
    </row>
    <row r="34" spans="1:7" s="27" customFormat="1" x14ac:dyDescent="0.15">
      <c r="A34" s="38" t="s">
        <v>89</v>
      </c>
      <c r="B34" s="66"/>
      <c r="C34" s="66"/>
      <c r="D34" s="66"/>
      <c r="E34" s="66"/>
      <c r="F34" s="66"/>
    </row>
    <row r="35" spans="1:7" ht="7.5" customHeight="1" x14ac:dyDescent="0.15">
      <c r="A35" s="35"/>
      <c r="B35" s="29"/>
      <c r="C35" s="29"/>
      <c r="D35" s="29"/>
      <c r="E35" s="29"/>
      <c r="F35" s="107"/>
    </row>
    <row r="36" spans="1:7" s="30" customFormat="1" x14ac:dyDescent="0.15">
      <c r="A36" s="39" t="s">
        <v>90</v>
      </c>
      <c r="B36" s="32"/>
      <c r="C36" s="32"/>
      <c r="D36" s="32"/>
      <c r="E36" s="32"/>
      <c r="F36" s="32"/>
    </row>
    <row r="37" spans="1:7" ht="7.5" customHeight="1" x14ac:dyDescent="0.15">
      <c r="A37" s="35"/>
      <c r="B37" s="87"/>
      <c r="C37" s="87"/>
      <c r="D37" s="87"/>
      <c r="E37" s="87"/>
      <c r="F37" s="67"/>
    </row>
    <row r="38" spans="1:7" s="30" customFormat="1" x14ac:dyDescent="0.15">
      <c r="A38" s="42" t="s">
        <v>91</v>
      </c>
      <c r="B38" s="88">
        <f>B27+B31+B36</f>
        <v>0</v>
      </c>
      <c r="C38" s="60">
        <f>C27+C31+C36</f>
        <v>0</v>
      </c>
      <c r="D38" s="88">
        <f>D27+D31+D36</f>
        <v>0</v>
      </c>
      <c r="E38" s="60">
        <f>E27+E31+E36</f>
        <v>0</v>
      </c>
      <c r="F38" s="88">
        <f>F27+F31+F36</f>
        <v>0</v>
      </c>
      <c r="G38" s="104">
        <f>G27+G31</f>
        <v>0</v>
      </c>
    </row>
    <row r="39" spans="1:7" ht="7.5" customHeight="1" x14ac:dyDescent="0.15">
      <c r="A39" s="35"/>
      <c r="B39" s="29"/>
      <c r="C39" s="29"/>
      <c r="D39" s="29"/>
      <c r="E39" s="29"/>
      <c r="F39" s="107"/>
    </row>
    <row r="40" spans="1:7" ht="13.5" customHeight="1" x14ac:dyDescent="0.15">
      <c r="A40" s="35"/>
      <c r="B40" s="29"/>
      <c r="C40" s="29"/>
      <c r="D40" s="29"/>
      <c r="E40" s="29"/>
      <c r="F40" s="107"/>
    </row>
    <row r="41" spans="1:7" s="30" customFormat="1" x14ac:dyDescent="0.15">
      <c r="A41" s="42" t="s">
        <v>92</v>
      </c>
      <c r="B41" s="88">
        <f>B24+B38</f>
        <v>0</v>
      </c>
      <c r="C41" s="60">
        <f>C24+C38</f>
        <v>0</v>
      </c>
      <c r="D41" s="88">
        <f>D24+D38</f>
        <v>0</v>
      </c>
      <c r="E41" s="60">
        <f>E24+E38</f>
        <v>0</v>
      </c>
      <c r="F41" s="88">
        <f>F24+F38</f>
        <v>0</v>
      </c>
    </row>
    <row r="42" spans="1:7" ht="34.5" customHeight="1" x14ac:dyDescent="0.15">
      <c r="A42" s="35"/>
      <c r="B42" s="36"/>
      <c r="C42" s="36"/>
      <c r="D42" s="36"/>
      <c r="E42" s="36"/>
      <c r="F42" s="65"/>
    </row>
    <row r="43" spans="1:7" ht="18" x14ac:dyDescent="0.2">
      <c r="A43" s="74" t="s">
        <v>93</v>
      </c>
      <c r="B43" s="75"/>
      <c r="C43" s="75"/>
      <c r="D43" s="75"/>
      <c r="E43" s="75"/>
      <c r="F43" s="76"/>
    </row>
    <row r="44" spans="1:7" ht="7.5" customHeight="1" x14ac:dyDescent="0.15">
      <c r="A44" s="35"/>
      <c r="B44" s="29"/>
      <c r="C44" s="29"/>
      <c r="D44" s="29"/>
      <c r="E44" s="29"/>
      <c r="F44" s="107"/>
    </row>
    <row r="45" spans="1:7" x14ac:dyDescent="0.15">
      <c r="A45" s="63" t="s">
        <v>94</v>
      </c>
      <c r="B45" s="64"/>
      <c r="C45" s="36"/>
      <c r="D45" s="36"/>
      <c r="E45" s="36"/>
      <c r="F45" s="65"/>
    </row>
    <row r="46" spans="1:7" x14ac:dyDescent="0.15">
      <c r="A46" s="38" t="s">
        <v>95</v>
      </c>
      <c r="B46" s="117"/>
      <c r="C46" s="117"/>
      <c r="D46" s="117"/>
      <c r="E46" s="117"/>
      <c r="F46" s="117"/>
    </row>
    <row r="47" spans="1:7" x14ac:dyDescent="0.15">
      <c r="A47" s="38" t="s">
        <v>115</v>
      </c>
      <c r="B47" s="118"/>
      <c r="C47" s="118"/>
      <c r="D47" s="118"/>
      <c r="E47" s="118"/>
      <c r="F47" s="118"/>
    </row>
    <row r="48" spans="1:7" x14ac:dyDescent="0.15">
      <c r="A48" s="38" t="s">
        <v>116</v>
      </c>
      <c r="B48" s="118"/>
      <c r="C48" s="118"/>
      <c r="D48" s="118"/>
      <c r="E48" s="118"/>
      <c r="F48" s="118"/>
    </row>
    <row r="49" spans="1:6" x14ac:dyDescent="0.15">
      <c r="A49" s="38" t="s">
        <v>66</v>
      </c>
      <c r="B49" s="169">
        <f>'PlanGuV (5 Jahre)'!B68</f>
        <v>0</v>
      </c>
      <c r="C49" s="170">
        <f>'PlanGuV (5 Jahre)'!C68</f>
        <v>0</v>
      </c>
      <c r="D49" s="169">
        <f>'PlanGuV (5 Jahre)'!D68</f>
        <v>0</v>
      </c>
      <c r="E49" s="170">
        <f>'PlanGuV (5 Jahre)'!E68</f>
        <v>0</v>
      </c>
      <c r="F49" s="169">
        <f>'PlanGuV (5 Jahre)'!F68</f>
        <v>0</v>
      </c>
    </row>
    <row r="50" spans="1:6" x14ac:dyDescent="0.15">
      <c r="A50" s="43" t="s">
        <v>96</v>
      </c>
      <c r="B50" s="88">
        <f>SUM(B46:B49)</f>
        <v>0</v>
      </c>
      <c r="C50" s="60">
        <f>SUM(C46:C49)</f>
        <v>0</v>
      </c>
      <c r="D50" s="88">
        <f>SUM(D46:D49)</f>
        <v>0</v>
      </c>
      <c r="E50" s="60">
        <f>SUM(E46:E49)</f>
        <v>0</v>
      </c>
      <c r="F50" s="88">
        <f>SUM(F46:F49)</f>
        <v>0</v>
      </c>
    </row>
    <row r="51" spans="1:6" ht="7.5" customHeight="1" x14ac:dyDescent="0.15">
      <c r="A51" s="35"/>
      <c r="B51" s="29"/>
      <c r="C51" s="29"/>
      <c r="D51" s="29"/>
      <c r="E51" s="29"/>
      <c r="F51" s="107"/>
    </row>
    <row r="52" spans="1:6" x14ac:dyDescent="0.15">
      <c r="A52" s="63" t="s">
        <v>97</v>
      </c>
      <c r="B52" s="64"/>
      <c r="C52" s="36"/>
      <c r="D52" s="36"/>
      <c r="E52" s="36"/>
      <c r="F52" s="65"/>
    </row>
    <row r="53" spans="1:6" x14ac:dyDescent="0.15">
      <c r="A53" s="40" t="s">
        <v>98</v>
      </c>
      <c r="B53" s="117"/>
      <c r="C53" s="117"/>
      <c r="D53" s="117"/>
      <c r="E53" s="117"/>
      <c r="F53" s="117"/>
    </row>
    <row r="54" spans="1:6" x14ac:dyDescent="0.15">
      <c r="A54" s="38" t="s">
        <v>99</v>
      </c>
      <c r="B54" s="118"/>
      <c r="C54" s="118"/>
      <c r="D54" s="118"/>
      <c r="E54" s="118"/>
      <c r="F54" s="118"/>
    </row>
    <row r="55" spans="1:6" x14ac:dyDescent="0.15">
      <c r="A55" s="38" t="s">
        <v>100</v>
      </c>
      <c r="B55" s="118"/>
      <c r="C55" s="118"/>
      <c r="D55" s="118"/>
      <c r="E55" s="118"/>
      <c r="F55" s="118"/>
    </row>
    <row r="56" spans="1:6" x14ac:dyDescent="0.15">
      <c r="A56" s="43" t="s">
        <v>101</v>
      </c>
      <c r="B56" s="89">
        <f>SUM(B53:B55)</f>
        <v>0</v>
      </c>
      <c r="C56" s="70">
        <f>SUM(C53:C55)</f>
        <v>0</v>
      </c>
      <c r="D56" s="89">
        <f>SUM(D53:D55)</f>
        <v>0</v>
      </c>
      <c r="E56" s="70">
        <f>SUM(E53:E55)</f>
        <v>0</v>
      </c>
      <c r="F56" s="89">
        <f>SUM(F53:F55)</f>
        <v>0</v>
      </c>
    </row>
    <row r="57" spans="1:6" ht="6.75" customHeight="1" x14ac:dyDescent="0.15">
      <c r="A57" s="35"/>
      <c r="B57" s="29"/>
      <c r="C57" s="29"/>
      <c r="D57" s="29"/>
      <c r="E57" s="29"/>
      <c r="F57" s="107"/>
    </row>
    <row r="58" spans="1:6" x14ac:dyDescent="0.15">
      <c r="A58" s="63" t="s">
        <v>102</v>
      </c>
      <c r="B58" s="64"/>
      <c r="C58" s="36"/>
      <c r="D58" s="36"/>
      <c r="E58" s="36"/>
      <c r="F58" s="65"/>
    </row>
    <row r="59" spans="1:6" x14ac:dyDescent="0.15">
      <c r="A59" s="40" t="s">
        <v>103</v>
      </c>
      <c r="B59" s="117"/>
      <c r="C59" s="117"/>
      <c r="D59" s="117"/>
      <c r="E59" s="117"/>
      <c r="F59" s="117"/>
    </row>
    <row r="60" spans="1:6" x14ac:dyDescent="0.15">
      <c r="A60" s="38" t="s">
        <v>104</v>
      </c>
      <c r="B60" s="118"/>
      <c r="C60" s="118"/>
      <c r="D60" s="118"/>
      <c r="E60" s="118"/>
      <c r="F60" s="118"/>
    </row>
    <row r="61" spans="1:6" x14ac:dyDescent="0.15">
      <c r="A61" s="38" t="s">
        <v>105</v>
      </c>
      <c r="B61" s="118"/>
      <c r="C61" s="118"/>
      <c r="D61" s="118"/>
      <c r="E61" s="118"/>
      <c r="F61" s="118"/>
    </row>
    <row r="62" spans="1:6" x14ac:dyDescent="0.15">
      <c r="A62" s="38" t="s">
        <v>106</v>
      </c>
      <c r="B62" s="31"/>
      <c r="C62" s="31"/>
      <c r="D62" s="31"/>
      <c r="E62" s="31"/>
      <c r="F62" s="31"/>
    </row>
    <row r="63" spans="1:6" x14ac:dyDescent="0.15">
      <c r="A63" s="43" t="s">
        <v>107</v>
      </c>
      <c r="B63" s="88">
        <f>SUM(B59:B62)</f>
        <v>0</v>
      </c>
      <c r="C63" s="60">
        <f>SUM(C59:C62)</f>
        <v>0</v>
      </c>
      <c r="D63" s="88">
        <f>SUM(D59:D62)</f>
        <v>0</v>
      </c>
      <c r="E63" s="60">
        <f>SUM(E59:E62)</f>
        <v>0</v>
      </c>
      <c r="F63" s="88">
        <f>SUM(F59:F62)</f>
        <v>0</v>
      </c>
    </row>
    <row r="64" spans="1:6" x14ac:dyDescent="0.15">
      <c r="A64" s="108"/>
      <c r="B64" s="29"/>
      <c r="C64" s="29"/>
      <c r="D64" s="29"/>
      <c r="E64" s="29"/>
      <c r="F64" s="107"/>
    </row>
    <row r="65" spans="1:6" s="30" customFormat="1" x14ac:dyDescent="0.15">
      <c r="A65" s="44" t="s">
        <v>108</v>
      </c>
      <c r="B65" s="90">
        <f>SUM(B63,B50,B56)</f>
        <v>0</v>
      </c>
      <c r="C65" s="69">
        <f>SUM(C63,C50,C56)</f>
        <v>0</v>
      </c>
      <c r="D65" s="90">
        <f>SUM(D63,D50,D56)</f>
        <v>0</v>
      </c>
      <c r="E65" s="69">
        <f>SUM(E63,E50,E56)</f>
        <v>0</v>
      </c>
      <c r="F65" s="90">
        <f>SUM(F63,F50,F56)</f>
        <v>0</v>
      </c>
    </row>
    <row r="66" spans="1:6" x14ac:dyDescent="0.15">
      <c r="A66" s="109"/>
      <c r="B66" s="28"/>
      <c r="C66" s="28"/>
      <c r="D66" s="28"/>
      <c r="E66" s="28"/>
      <c r="F66" s="110"/>
    </row>
    <row r="67" spans="1:6" x14ac:dyDescent="0.15">
      <c r="A67" s="162" t="s">
        <v>109</v>
      </c>
      <c r="B67" s="168" t="str">
        <f>IF(B41=B65,"ok","Differenz "&amp;B41-B65)</f>
        <v>ok</v>
      </c>
      <c r="C67" s="167" t="str">
        <f>IF(C41=C65,"ok","Differenz "&amp;C41-C65)</f>
        <v>ok</v>
      </c>
      <c r="D67" s="168" t="str">
        <f>IF(D41=D65,"ok","Differenz "&amp;D41-D65)</f>
        <v>ok</v>
      </c>
      <c r="E67" s="167" t="str">
        <f>IF(E41=E65,"ok","Differenz "&amp;E41-E65)</f>
        <v>ok</v>
      </c>
      <c r="F67" s="168" t="str">
        <f>IF(F41=F65,"ok","Differenz "&amp;F41-F65)</f>
        <v>ok</v>
      </c>
    </row>
    <row r="68" spans="1:6" x14ac:dyDescent="0.15">
      <c r="A68" s="37"/>
      <c r="B68" s="37"/>
      <c r="C68" s="37"/>
      <c r="D68" s="37"/>
      <c r="E68" s="37"/>
      <c r="F68" s="37"/>
    </row>
    <row r="69" spans="1:6" s="33" customFormat="1" ht="16" x14ac:dyDescent="0.2">
      <c r="A69" s="34" t="s">
        <v>112</v>
      </c>
      <c r="B69" s="34"/>
      <c r="C69" s="34"/>
      <c r="D69" s="34"/>
      <c r="E69" s="34"/>
      <c r="F69" s="34"/>
    </row>
    <row r="71" spans="1:6" x14ac:dyDescent="0.15">
      <c r="A71" s="27" t="s">
        <v>111</v>
      </c>
    </row>
  </sheetData>
  <phoneticPr fontId="0" type="noConversion"/>
  <printOptions horizontalCentered="1"/>
  <pageMargins left="0.78740157480314965" right="0.78740157480314965" top="0.9055118110236221" bottom="0.78740157480314965" header="0.51181102362204722" footer="0.51181102362204722"/>
  <pageSetup paperSize="9" scale="73" fitToHeight="4" orientation="portrait" cellComments="atEnd"/>
  <headerFooter>
    <oddHeader>&amp;C&amp;"Arial,Fett"&amp;14Planbilanz für 5 Jahre&amp;RSeite &amp;P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Personalkostenplanung (5 Jahre)</vt:lpstr>
      <vt:lpstr>PlanGuV (5 Jahre)</vt:lpstr>
      <vt:lpstr>PlanGuV in % der GL</vt:lpstr>
      <vt:lpstr>Planbilanz (5 Jahre)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Office-Anwender</cp:lastModifiedBy>
  <cp:lastPrinted>2009-11-18T15:15:46Z</cp:lastPrinted>
  <dcterms:created xsi:type="dcterms:W3CDTF">2000-03-14T11:09:44Z</dcterms:created>
  <dcterms:modified xsi:type="dcterms:W3CDTF">2019-07-17T16:20:55Z</dcterms:modified>
</cp:coreProperties>
</file>